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aka\Desktop\エントリーシート\"/>
    </mc:Choice>
  </mc:AlternateContent>
  <xr:revisionPtr revIDLastSave="0" documentId="13_ncr:1_{7CDD942A-C4E9-4A07-AE5C-1F848C121878}" xr6:coauthVersionLast="45" xr6:coauthVersionMax="45" xr10:uidLastSave="{00000000-0000-0000-0000-000000000000}"/>
  <bookViews>
    <workbookView xWindow="-120" yWindow="-120" windowWidth="20730" windowHeight="11160" tabRatio="845" xr2:uid="{00000000-000D-0000-FFFF-FFFF00000000}"/>
  </bookViews>
  <sheets>
    <sheet name="※集約票" sheetId="1" r:id="rId1"/>
    <sheet name="ｴﾝﾄﾘｰｼｰﾄ1(W１×)" sheetId="7" r:id="rId2"/>
    <sheet name="ｴﾝﾄﾘｰｼｰﾄ2（W2×）" sheetId="6" r:id="rId3"/>
    <sheet name="ｴﾝﾄﾘｰｼｰﾄ3（W4×+）" sheetId="5" r:id="rId4"/>
    <sheet name="ｴﾝﾄﾘｰｼｰﾄ4（Ｍ1×）" sheetId="8" r:id="rId5"/>
    <sheet name="ｴﾝﾄﾘｰｼｰﾄ5（M2×）" sheetId="4" r:id="rId6"/>
    <sheet name="ｴﾝﾄﾘｰｼｰﾄ6（Ｍ4×+）" sheetId="2" r:id="rId7"/>
    <sheet name="※触らないでください" sheetId="3" r:id="rId8"/>
  </sheets>
  <definedNames>
    <definedName name="_xlnm.Print_Area" localSheetId="0">※集約票!$A$1:$E$31</definedName>
    <definedName name="_xlnm.Print_Area" localSheetId="1">'ｴﾝﾄﾘｰｼｰﾄ1(W１×)'!$A$1:$G$27</definedName>
    <definedName name="_xlnm.Print_Area" localSheetId="2">'ｴﾝﾄﾘｰｼｰﾄ2（W2×）'!$A$1:$G$28</definedName>
    <definedName name="_xlnm.Print_Area" localSheetId="3">'ｴﾝﾄﾘｰｼｰﾄ3（W4×+）'!$A$1:$G$25</definedName>
    <definedName name="_xlnm.Print_Area" localSheetId="4">'ｴﾝﾄﾘｰｼｰﾄ4（Ｍ1×）'!$A$1:$G$27</definedName>
    <definedName name="_xlnm.Print_Area" localSheetId="5">'ｴﾝﾄﾘｰｼｰﾄ5（M2×）'!$A$1:$G$27</definedName>
    <definedName name="_xlnm.Print_Area" localSheetId="6">'ｴﾝﾄﾘｰｼｰﾄ6（Ｍ4×+）'!$A$1:$G$25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2" l="1"/>
  <c r="E12" i="7"/>
  <c r="C26" i="8" l="1"/>
  <c r="C25" i="8"/>
  <c r="C24" i="8"/>
  <c r="C23" i="8"/>
  <c r="C22" i="8"/>
  <c r="C21" i="8"/>
  <c r="E12" i="8"/>
  <c r="D11" i="1" s="1"/>
  <c r="G7" i="8"/>
  <c r="B7" i="8"/>
  <c r="C4" i="8"/>
  <c r="C3" i="8"/>
  <c r="C26" i="7"/>
  <c r="C25" i="7"/>
  <c r="C24" i="7"/>
  <c r="C23" i="7"/>
  <c r="C22" i="7"/>
  <c r="C21" i="7"/>
  <c r="D8" i="1"/>
  <c r="G7" i="7"/>
  <c r="B7" i="7"/>
  <c r="C4" i="7"/>
  <c r="C3" i="7"/>
  <c r="C24" i="6"/>
  <c r="C23" i="6"/>
  <c r="C22" i="6"/>
  <c r="C21" i="6"/>
  <c r="C20" i="6"/>
  <c r="C19" i="6"/>
  <c r="E13" i="6"/>
  <c r="D9" i="1" s="1"/>
  <c r="G7" i="6"/>
  <c r="B7" i="6"/>
  <c r="C4" i="6"/>
  <c r="C3" i="6"/>
  <c r="C25" i="5"/>
  <c r="C24" i="5"/>
  <c r="C23" i="5"/>
  <c r="C22" i="5"/>
  <c r="C21" i="5"/>
  <c r="C20" i="5"/>
  <c r="E16" i="5"/>
  <c r="D10" i="1" s="1"/>
  <c r="G7" i="5"/>
  <c r="B7" i="5"/>
  <c r="C4" i="5"/>
  <c r="C3" i="5"/>
  <c r="C24" i="4"/>
  <c r="C23" i="4"/>
  <c r="C22" i="4"/>
  <c r="C21" i="4"/>
  <c r="C20" i="4"/>
  <c r="C19" i="4"/>
  <c r="E13" i="4"/>
  <c r="D12" i="1" s="1"/>
  <c r="G7" i="4"/>
  <c r="B7" i="4"/>
  <c r="C4" i="4"/>
  <c r="C3" i="4"/>
  <c r="C25" i="2" l="1"/>
  <c r="C24" i="2"/>
  <c r="C23" i="2"/>
  <c r="C22" i="2"/>
  <c r="C21" i="2"/>
  <c r="C20" i="2"/>
  <c r="B7" i="2"/>
  <c r="G7" i="2"/>
  <c r="C4" i="2"/>
  <c r="C3" i="2"/>
  <c r="D13" i="1"/>
</calcChain>
</file>

<file path=xl/sharedStrings.xml><?xml version="1.0" encoding="utf-8"?>
<sst xmlns="http://schemas.openxmlformats.org/spreadsheetml/2006/main" count="279" uniqueCount="109">
  <si>
    <t>都道府県名</t>
    <rPh sb="0" eb="4">
      <t>トドウフケン</t>
    </rPh>
    <rPh sb="4" eb="5">
      <t>メイ</t>
    </rPh>
    <phoneticPr fontId="2"/>
  </si>
  <si>
    <t>学校名</t>
    <rPh sb="0" eb="3">
      <t>ガッコウメイ</t>
    </rPh>
    <phoneticPr fontId="2"/>
  </si>
  <si>
    <t>シート</t>
    <phoneticPr fontId="2"/>
  </si>
  <si>
    <t>Ｓ</t>
    <phoneticPr fontId="2"/>
  </si>
  <si>
    <t>Ｂ</t>
    <phoneticPr fontId="2"/>
  </si>
  <si>
    <t>Ｃ</t>
    <phoneticPr fontId="2"/>
  </si>
  <si>
    <t>名前</t>
    <rPh sb="0" eb="2">
      <t>ナマエ</t>
    </rPh>
    <phoneticPr fontId="2"/>
  </si>
  <si>
    <t>備考</t>
    <rPh sb="0" eb="2">
      <t>ビコウ</t>
    </rPh>
    <phoneticPr fontId="2"/>
  </si>
  <si>
    <t>計測日</t>
    <rPh sb="0" eb="2">
      <t>ケイソク</t>
    </rPh>
    <rPh sb="2" eb="3">
      <t>ビ</t>
    </rPh>
    <phoneticPr fontId="2"/>
  </si>
  <si>
    <t>ふりがな</t>
    <phoneticPr fontId="2"/>
  </si>
  <si>
    <t>種別・種目</t>
    <rPh sb="0" eb="2">
      <t>シュベツ</t>
    </rPh>
    <rPh sb="3" eb="5">
      <t>シュモク</t>
    </rPh>
    <phoneticPr fontId="2"/>
  </si>
  <si>
    <t>➀</t>
    <phoneticPr fontId="2"/>
  </si>
  <si>
    <t>②</t>
    <phoneticPr fontId="2"/>
  </si>
  <si>
    <t>③</t>
    <phoneticPr fontId="2"/>
  </si>
  <si>
    <t>北海道</t>
    <rPh sb="0" eb="3">
      <t>ホッカイドウ</t>
    </rPh>
    <phoneticPr fontId="1"/>
  </si>
  <si>
    <t>青森県</t>
    <rPh sb="0" eb="2">
      <t>アオモリ</t>
    </rPh>
    <phoneticPr fontId="1"/>
  </si>
  <si>
    <t>岩手県</t>
    <rPh sb="0" eb="2">
      <t>イワテ</t>
    </rPh>
    <phoneticPr fontId="1"/>
  </si>
  <si>
    <t>宮城県</t>
    <rPh sb="0" eb="3">
      <t>ミヤギケン</t>
    </rPh>
    <phoneticPr fontId="1"/>
  </si>
  <si>
    <t>秋田県</t>
    <rPh sb="0" eb="2">
      <t>アキタ</t>
    </rPh>
    <rPh sb="2" eb="3">
      <t>ケン</t>
    </rPh>
    <phoneticPr fontId="1"/>
  </si>
  <si>
    <t>山形県</t>
    <rPh sb="0" eb="2">
      <t>ヤマガタ</t>
    </rPh>
    <rPh sb="2" eb="3">
      <t>ケン</t>
    </rPh>
    <phoneticPr fontId="1"/>
  </si>
  <si>
    <t>福島県</t>
    <rPh sb="0" eb="3">
      <t>フクシマケン</t>
    </rPh>
    <phoneticPr fontId="1"/>
  </si>
  <si>
    <t>茨城県</t>
    <rPh sb="0" eb="2">
      <t>イバラギ</t>
    </rPh>
    <rPh sb="2" eb="3">
      <t>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</si>
  <si>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</si>
  <si>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</si>
  <si>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</si>
  <si>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</si>
  <si>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</si>
  <si>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</si>
  <si>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</si>
  <si>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</si>
  <si>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</si>
  <si>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</si>
  <si>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</si>
  <si>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</si>
  <si>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</si>
  <si>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</si>
  <si>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</si>
  <si>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岐阜県</t>
    <rPh sb="0" eb="3">
      <t>ギフケン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</si>
  <si>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</si>
  <si>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</si>
  <si>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</si>
  <si>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</si>
  <si>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</si>
  <si>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</si>
  <si>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</si>
  <si>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</si>
  <si>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</si>
  <si>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</si>
  <si>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</si>
  <si>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香川県</t>
    <rPh sb="0" eb="2">
      <t>カガワ</t>
    </rPh>
    <rPh sb="2" eb="3">
      <t>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</si>
  <si>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</si>
  <si>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</si>
  <si>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</si>
  <si>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</si>
  <si>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</si>
  <si>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</si>
  <si>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</si>
  <si>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</si>
  <si>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</si>
  <si>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</si>
  <si>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</si>
  <si>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都道府県</t>
    <rPh sb="0" eb="4">
      <t>トドウフケン</t>
    </rPh>
    <phoneticPr fontId="2"/>
  </si>
  <si>
    <t>【入力方法】</t>
    <rPh sb="1" eb="3">
      <t>ニュウリョク</t>
    </rPh>
    <rPh sb="3" eb="5">
      <t>ホウホウ</t>
    </rPh>
    <phoneticPr fontId="2"/>
  </si>
  <si>
    <t>③
出場希望</t>
    <rPh sb="2" eb="4">
      <t>シュツジョウ</t>
    </rPh>
    <rPh sb="4" eb="6">
      <t>キボウ</t>
    </rPh>
    <phoneticPr fontId="2"/>
  </si>
  <si>
    <t>　令和２年度全国高等学校ボート選手権特別大会　【補欠エントリーシート】</t>
    <rPh sb="1" eb="3">
      <t>レイワ</t>
    </rPh>
    <rPh sb="4" eb="12">
      <t>ネンドゼンコクコウトウガッコウ</t>
    </rPh>
    <rPh sb="15" eb="20">
      <t>センシュケントクベツ</t>
    </rPh>
    <rPh sb="20" eb="22">
      <t>タイカイ</t>
    </rPh>
    <rPh sb="24" eb="26">
      <t>ホケツ</t>
    </rPh>
    <phoneticPr fontId="2"/>
  </si>
  <si>
    <t>平均タイム
（※自動入力）</t>
    <rPh sb="0" eb="2">
      <t>ヘイキン</t>
    </rPh>
    <rPh sb="8" eb="10">
      <t>ジドウ</t>
    </rPh>
    <rPh sb="10" eb="12">
      <t>ニュウリョク</t>
    </rPh>
    <phoneticPr fontId="2"/>
  </si>
  <si>
    <t>④</t>
    <phoneticPr fontId="2"/>
  </si>
  <si>
    <t>女子シングルスカル
(Ｗ１×)</t>
    <rPh sb="0" eb="2">
      <t>ジョシ</t>
    </rPh>
    <phoneticPr fontId="2"/>
  </si>
  <si>
    <t>女子ダブルスカル
(Ｗ２×)</t>
    <rPh sb="0" eb="2">
      <t>ジョシ</t>
    </rPh>
    <phoneticPr fontId="2"/>
  </si>
  <si>
    <t>女子舵手つきクォドルプル
(Ｗ４×＋)</t>
    <rPh sb="0" eb="2">
      <t>ジョシ</t>
    </rPh>
    <rPh sb="2" eb="4">
      <t>ダシュ</t>
    </rPh>
    <phoneticPr fontId="2"/>
  </si>
  <si>
    <t>男子シングルスカル
(Ｍ１×)</t>
    <rPh sb="0" eb="2">
      <t>ダンシ</t>
    </rPh>
    <phoneticPr fontId="2"/>
  </si>
  <si>
    <t>男子ダブルスカル
(Ｍ２×)</t>
    <rPh sb="0" eb="2">
      <t>ダンシ</t>
    </rPh>
    <phoneticPr fontId="2"/>
  </si>
  <si>
    <t>男子舵手つきクォドルプル
(Ｍ４×＋)</t>
    <rPh sb="0" eb="2">
      <t>ダンシ</t>
    </rPh>
    <rPh sb="2" eb="4">
      <t>ダシュ</t>
    </rPh>
    <phoneticPr fontId="2"/>
  </si>
  <si>
    <t>【注意】</t>
    <rPh sb="1" eb="3">
      <t>チュウイ</t>
    </rPh>
    <phoneticPr fontId="2"/>
  </si>
  <si>
    <t>※１</t>
    <phoneticPr fontId="2"/>
  </si>
  <si>
    <t>※２</t>
    <phoneticPr fontId="2"/>
  </si>
  <si>
    <t>2000ｍ
エルゴスコア</t>
    <phoneticPr fontId="2"/>
  </si>
  <si>
    <t>大阪　仁徳</t>
    <rPh sb="0" eb="2">
      <t>オオサカ</t>
    </rPh>
    <rPh sb="3" eb="5">
      <t>ニントク</t>
    </rPh>
    <phoneticPr fontId="2"/>
  </si>
  <si>
    <t>おおさか　にんとく</t>
    <phoneticPr fontId="2"/>
  </si>
  <si>
    <t>学年</t>
    <rPh sb="0" eb="2">
      <t>ガクネン</t>
    </rPh>
    <phoneticPr fontId="2"/>
  </si>
  <si>
    <t>※　舵手は本エントリー時には必須のため、選手確認を行います。「名前・ふりがな・学年」のみ入力すること。</t>
    <rPh sb="2" eb="4">
      <t>ダシュ</t>
    </rPh>
    <rPh sb="5" eb="6">
      <t>ホン</t>
    </rPh>
    <rPh sb="11" eb="12">
      <t>ジ</t>
    </rPh>
    <rPh sb="14" eb="16">
      <t>ヒッス</t>
    </rPh>
    <rPh sb="20" eb="22">
      <t>センシュ</t>
    </rPh>
    <rPh sb="22" eb="24">
      <t>カクニン</t>
    </rPh>
    <rPh sb="25" eb="26">
      <t>オコナ</t>
    </rPh>
    <rPh sb="31" eb="33">
      <t>ナマエ</t>
    </rPh>
    <rPh sb="39" eb="41">
      <t>ガクネン</t>
    </rPh>
    <rPh sb="44" eb="46">
      <t>ニュウリョク</t>
    </rPh>
    <phoneticPr fontId="2"/>
  </si>
  <si>
    <t>平均：</t>
    <rPh sb="0" eb="1">
      <t>ヒラ</t>
    </rPh>
    <rPh sb="1" eb="2">
      <t>ヒトシ</t>
    </rPh>
    <phoneticPr fontId="2"/>
  </si>
  <si>
    <t>③出場希望</t>
    <rPh sb="1" eb="3">
      <t>シュツジョウ</t>
    </rPh>
    <rPh sb="3" eb="5">
      <t>キボウ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</si>
  <si>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</si>
  <si>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</si>
  <si>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記載責任者名・印</t>
    <rPh sb="0" eb="2">
      <t>キサイ</t>
    </rPh>
    <rPh sb="2" eb="5">
      <t>セキニンシャ</t>
    </rPh>
    <rPh sb="5" eb="6">
      <t>メイ</t>
    </rPh>
    <rPh sb="7" eb="8">
      <t>イン</t>
    </rPh>
    <phoneticPr fontId="2"/>
  </si>
  <si>
    <t>校長名・印</t>
    <rPh sb="0" eb="2">
      <t>コウチョウ</t>
    </rPh>
    <rPh sb="2" eb="3">
      <t>メイ</t>
    </rPh>
    <rPh sb="4" eb="5">
      <t>イン</t>
    </rPh>
    <phoneticPr fontId="2"/>
  </si>
  <si>
    <t>所属校証明</t>
    <rPh sb="0" eb="2">
      <t>ショゾク</t>
    </rPh>
    <rPh sb="2" eb="3">
      <t>コウ</t>
    </rPh>
    <rPh sb="3" eb="5">
      <t>ショウメイ</t>
    </rPh>
    <phoneticPr fontId="2"/>
  </si>
  <si>
    <t>印</t>
    <rPh sb="0" eb="1">
      <t>イン</t>
    </rPh>
    <phoneticPr fontId="2"/>
  </si>
  <si>
    <t>証明日</t>
    <rPh sb="0" eb="2">
      <t>ショウメイ</t>
    </rPh>
    <rPh sb="2" eb="3">
      <t>ヒ</t>
    </rPh>
    <phoneticPr fontId="2"/>
  </si>
  <si>
    <t>(※例)</t>
    <rPh sb="2" eb="3">
      <t>レイ</t>
    </rPh>
    <phoneticPr fontId="2"/>
  </si>
  <si>
    <t>都道府県名をプルダウンから選択する。</t>
    <rPh sb="0" eb="4">
      <t>トドウフケン</t>
    </rPh>
    <rPh sb="4" eb="5">
      <t>メイ</t>
    </rPh>
    <rPh sb="13" eb="15">
      <t>センタク</t>
    </rPh>
    <phoneticPr fontId="2"/>
  </si>
  <si>
    <t>背景がピンク色の部分は全て自動入力にしているので、触らないこと。</t>
    <rPh sb="0" eb="2">
      <t>ハイケイ</t>
    </rPh>
    <rPh sb="6" eb="7">
      <t>イロ</t>
    </rPh>
    <rPh sb="8" eb="10">
      <t>ブブン</t>
    </rPh>
    <rPh sb="11" eb="12">
      <t>スベ</t>
    </rPh>
    <rPh sb="13" eb="17">
      <t>ジドウニュウリョク</t>
    </rPh>
    <rPh sb="25" eb="26">
      <t>サワ</t>
    </rPh>
    <phoneticPr fontId="2"/>
  </si>
  <si>
    <t>入力していないシートは触らず、削除せずにそのままにしておくこと。</t>
    <rPh sb="0" eb="2">
      <t>ニュウリョク</t>
    </rPh>
    <rPh sb="11" eb="12">
      <t>サワ</t>
    </rPh>
    <rPh sb="15" eb="17">
      <t>サクジョ</t>
    </rPh>
    <phoneticPr fontId="2"/>
  </si>
  <si>
    <t>大阪　徳子</t>
    <rPh sb="0" eb="2">
      <t>オオサカ</t>
    </rPh>
    <rPh sb="3" eb="5">
      <t>ノリコ</t>
    </rPh>
    <phoneticPr fontId="2"/>
  </si>
  <si>
    <t>おおさか　とくこ</t>
    <phoneticPr fontId="2"/>
  </si>
  <si>
    <t>※集約票</t>
    <rPh sb="1" eb="3">
      <t>シュウヤク</t>
    </rPh>
    <rPh sb="3" eb="4">
      <t>ヒョウ</t>
    </rPh>
    <phoneticPr fontId="2"/>
  </si>
  <si>
    <t>出場希望の種目を選択し、プルダウンから「〇」を入力する。</t>
    <rPh sb="0" eb="2">
      <t>シュツジョウ</t>
    </rPh>
    <rPh sb="2" eb="4">
      <t>キボウ</t>
    </rPh>
    <rPh sb="5" eb="7">
      <t>シュモク</t>
    </rPh>
    <rPh sb="8" eb="10">
      <t>センタク</t>
    </rPh>
    <rPh sb="23" eb="24">
      <t>イ</t>
    </rPh>
    <rPh sb="24" eb="25">
      <t>チカラ</t>
    </rPh>
    <phoneticPr fontId="2"/>
  </si>
  <si>
    <t>ｴﾝﾄﾘｰｼｰﾄ1</t>
    <phoneticPr fontId="2"/>
  </si>
  <si>
    <t>ｴﾝﾄﾘｰｼｰﾄ2</t>
    <phoneticPr fontId="2"/>
  </si>
  <si>
    <t>ｴﾝﾄﾘｰｼｰﾄ3</t>
    <phoneticPr fontId="2"/>
  </si>
  <si>
    <t>ｴﾝﾄﾘｰｼｰﾄ4</t>
    <phoneticPr fontId="2"/>
  </si>
  <si>
    <t>ｴﾝﾄﾘｰｼｰﾄ5</t>
    <phoneticPr fontId="2"/>
  </si>
  <si>
    <t>ｴﾝﾄﾘｰｼｰﾄ6</t>
    <phoneticPr fontId="2"/>
  </si>
  <si>
    <t>学校名を入力する。（例：「○○高校」）</t>
    <rPh sb="0" eb="3">
      <t>ガッコウメイ</t>
    </rPh>
    <rPh sb="4" eb="6">
      <t>ニュウリョク</t>
    </rPh>
    <rPh sb="10" eb="11">
      <t>レイ</t>
    </rPh>
    <rPh sb="15" eb="17">
      <t>コウコウ</t>
    </rPh>
    <phoneticPr fontId="2"/>
  </si>
  <si>
    <t>上記内容に相違ありません。</t>
    <rPh sb="0" eb="2">
      <t>ジョウキ</t>
    </rPh>
    <rPh sb="2" eb="4">
      <t>ナイヨウ</t>
    </rPh>
    <rPh sb="5" eb="7">
      <t>ソウイ</t>
    </rPh>
    <phoneticPr fontId="2"/>
  </si>
  <si>
    <t>次シート以降</t>
    <rPh sb="0" eb="1">
      <t>ジ</t>
    </rPh>
    <rPh sb="4" eb="6">
      <t>イコウ</t>
    </rPh>
    <phoneticPr fontId="2"/>
  </si>
  <si>
    <t>所属証明欄に入力する。（ｴﾝﾄﾘｰｼｰﾄ1～6に自動入力設定済み）</t>
    <rPh sb="0" eb="2">
      <t>ショゾク</t>
    </rPh>
    <rPh sb="2" eb="4">
      <t>ショウメイ</t>
    </rPh>
    <rPh sb="4" eb="5">
      <t>ラン</t>
    </rPh>
    <rPh sb="6" eb="8">
      <t>ニュウリョク</t>
    </rPh>
    <rPh sb="24" eb="26">
      <t>ジドウ</t>
    </rPh>
    <rPh sb="26" eb="28">
      <t>ニュウリョク</t>
    </rPh>
    <rPh sb="28" eb="30">
      <t>セッテイ</t>
    </rPh>
    <rPh sb="30" eb="31">
      <t>ズ</t>
    </rPh>
    <phoneticPr fontId="2"/>
  </si>
  <si>
    <t>③で「〇」を付けた種目のｴﾝﾄﾘｰｼｰﾄを入力する。（各ｼｰﾄの入力例を参照）</t>
    <rPh sb="6" eb="7">
      <t>ツ</t>
    </rPh>
    <rPh sb="9" eb="11">
      <t>シュモク</t>
    </rPh>
    <rPh sb="21" eb="23">
      <t>ニュウリョク</t>
    </rPh>
    <rPh sb="27" eb="28">
      <t>カク</t>
    </rPh>
    <rPh sb="32" eb="34">
      <t>ニュウリョク</t>
    </rPh>
    <rPh sb="34" eb="35">
      <t>レイ</t>
    </rPh>
    <rPh sb="36" eb="38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</si>
</sst>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2" formatCode="[$-411]&quot;令&quot;&quot;和&quot;&quot;２&quot;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6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ash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47" fontId="3" fillId="0" borderId="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7" fontId="4" fillId="0" borderId="10" xfId="0" applyNumberFormat="1" applyFont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14" fontId="3" fillId="3" borderId="20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26" xfId="0" applyFont="1" applyBorder="1">
      <alignment vertical="center"/>
    </xf>
    <xf numFmtId="0" fontId="12" fillId="0" borderId="26" xfId="0" applyFont="1" applyBorder="1">
      <alignment vertical="center"/>
    </xf>
    <xf numFmtId="0" fontId="12" fillId="0" borderId="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82" fontId="8" fillId="0" borderId="3" xfId="0" applyNumberFormat="1" applyFont="1" applyBorder="1" applyAlignment="1">
      <alignment horizontal="center" vertical="center"/>
    </xf>
    <xf numFmtId="182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8" fillId="7" borderId="4" xfId="0" applyFont="1" applyFill="1" applyBorder="1" applyAlignment="1">
      <alignment horizontal="center" vertical="center" wrapText="1"/>
    </xf>
    <xf numFmtId="47" fontId="9" fillId="7" borderId="4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47" fontId="4" fillId="7" borderId="1" xfId="0" applyNumberFormat="1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left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8" fillId="7" borderId="15" xfId="0" applyFont="1" applyFill="1" applyBorder="1" applyAlignment="1">
      <alignment horizontal="left" vertical="center"/>
    </xf>
    <xf numFmtId="0" fontId="8" fillId="7" borderId="14" xfId="0" applyFont="1" applyFill="1" applyBorder="1" applyAlignment="1">
      <alignment horizontal="center" vertical="center"/>
    </xf>
    <xf numFmtId="182" fontId="8" fillId="7" borderId="1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31"/>
  <sheetViews>
    <sheetView tabSelected="1" zoomScaleNormal="100" workbookViewId="0">
      <selection activeCell="B3" sqref="B3"/>
    </sheetView>
  </sheetViews>
  <sheetFormatPr defaultRowHeight="18.75" x14ac:dyDescent="0.4"/>
  <cols>
    <col min="1" max="1" width="5.25" customWidth="1"/>
    <col min="2" max="2" width="28.125" customWidth="1"/>
    <col min="3" max="3" width="13.875" customWidth="1"/>
    <col min="4" max="4" width="18.625" customWidth="1"/>
    <col min="5" max="5" width="25.125" customWidth="1"/>
    <col min="6" max="7" width="2.125" customWidth="1"/>
  </cols>
  <sheetData>
    <row r="1" spans="1:8" ht="27.75" customHeight="1" x14ac:dyDescent="0.4">
      <c r="A1" s="66" t="s">
        <v>64</v>
      </c>
      <c r="B1" s="67"/>
      <c r="C1" s="67"/>
      <c r="D1" s="67"/>
      <c r="E1" s="67"/>
      <c r="F1" s="25"/>
      <c r="G1" s="25"/>
      <c r="H1" s="1"/>
    </row>
    <row r="2" spans="1:8" ht="22.5" customHeight="1" x14ac:dyDescent="0.4">
      <c r="A2" s="24"/>
      <c r="B2" s="25"/>
      <c r="C2" s="25"/>
      <c r="D2" s="25"/>
      <c r="E2" s="49" t="s">
        <v>96</v>
      </c>
      <c r="F2" s="25"/>
      <c r="G2" s="25"/>
      <c r="H2" s="1"/>
    </row>
    <row r="3" spans="1:8" ht="11.25" customHeight="1" thickBot="1" x14ac:dyDescent="0.45">
      <c r="A3" s="25"/>
      <c r="B3" s="25"/>
      <c r="C3" s="25"/>
      <c r="D3" s="25"/>
      <c r="E3" s="25"/>
      <c r="F3" s="25"/>
      <c r="G3" s="50"/>
      <c r="H3" s="51"/>
    </row>
    <row r="4" spans="1:8" ht="27.75" customHeight="1" thickBot="1" x14ac:dyDescent="0.45">
      <c r="A4" s="26" t="s">
        <v>11</v>
      </c>
      <c r="B4" s="27" t="s">
        <v>0</v>
      </c>
      <c r="C4" s="68"/>
      <c r="D4" s="69"/>
      <c r="E4" s="70"/>
      <c r="F4" s="28"/>
      <c r="G4" s="52"/>
      <c r="H4" s="51"/>
    </row>
    <row r="5" spans="1:8" ht="27.75" customHeight="1" thickBot="1" x14ac:dyDescent="0.45">
      <c r="A5" s="26" t="s">
        <v>12</v>
      </c>
      <c r="B5" s="27" t="s">
        <v>1</v>
      </c>
      <c r="C5" s="68"/>
      <c r="D5" s="69"/>
      <c r="E5" s="70"/>
      <c r="F5" s="28"/>
      <c r="G5" s="52"/>
      <c r="H5" s="51"/>
    </row>
    <row r="6" spans="1:8" ht="15.75" customHeight="1" x14ac:dyDescent="0.4">
      <c r="A6" s="28"/>
      <c r="B6" s="28"/>
      <c r="C6" s="28"/>
      <c r="D6" s="28"/>
      <c r="E6" s="28"/>
      <c r="F6" s="28"/>
      <c r="G6" s="52"/>
      <c r="H6" s="51"/>
    </row>
    <row r="7" spans="1:8" ht="36" customHeight="1" thickBot="1" x14ac:dyDescent="0.45">
      <c r="A7" s="30"/>
      <c r="B7" s="31" t="s">
        <v>10</v>
      </c>
      <c r="C7" s="32" t="s">
        <v>63</v>
      </c>
      <c r="D7" s="88" t="s">
        <v>65</v>
      </c>
      <c r="E7" s="33" t="s">
        <v>7</v>
      </c>
      <c r="F7" s="28"/>
      <c r="G7" s="52"/>
      <c r="H7" s="51"/>
    </row>
    <row r="8" spans="1:8" ht="42" customHeight="1" x14ac:dyDescent="0.4">
      <c r="A8" s="33">
        <v>1</v>
      </c>
      <c r="B8" s="34" t="s">
        <v>67</v>
      </c>
      <c r="C8" s="35"/>
      <c r="D8" s="89" t="str">
        <f>IF('ｴﾝﾄﾘｰｼｰﾄ1(W１×)'!E12="","",'ｴﾝﾄﾘｰｼｰﾄ1(W１×)'!E12)</f>
        <v/>
      </c>
      <c r="E8" s="33"/>
      <c r="F8" s="28"/>
      <c r="G8" s="52"/>
      <c r="H8" s="51"/>
    </row>
    <row r="9" spans="1:8" ht="42" customHeight="1" x14ac:dyDescent="0.4">
      <c r="A9" s="33">
        <v>2</v>
      </c>
      <c r="B9" s="34" t="s">
        <v>68</v>
      </c>
      <c r="C9" s="36"/>
      <c r="D9" s="89" t="str">
        <f>IF('ｴﾝﾄﾘｰｼｰﾄ2（W2×）'!E13="","",'ｴﾝﾄﾘｰｼｰﾄ2（W2×）'!E13)</f>
        <v/>
      </c>
      <c r="E9" s="33"/>
      <c r="F9" s="28"/>
      <c r="G9" s="52"/>
      <c r="H9" s="51"/>
    </row>
    <row r="10" spans="1:8" ht="42" customHeight="1" x14ac:dyDescent="0.4">
      <c r="A10" s="33">
        <v>3</v>
      </c>
      <c r="B10" s="34" t="s">
        <v>69</v>
      </c>
      <c r="C10" s="36"/>
      <c r="D10" s="89" t="str">
        <f>IF('ｴﾝﾄﾘｰｼｰﾄ3（W4×+）'!E16="","",'ｴﾝﾄﾘｰｼｰﾄ3（W4×+）'!E16)</f>
        <v/>
      </c>
      <c r="E10" s="33"/>
      <c r="F10" s="28"/>
      <c r="G10" s="52"/>
      <c r="H10" s="51"/>
    </row>
    <row r="11" spans="1:8" ht="42" customHeight="1" x14ac:dyDescent="0.4">
      <c r="A11" s="33">
        <v>4</v>
      </c>
      <c r="B11" s="34" t="s">
        <v>70</v>
      </c>
      <c r="C11" s="36"/>
      <c r="D11" s="89" t="str">
        <f>IF('ｴﾝﾄﾘｰｼｰﾄ4（Ｍ1×）'!E12="","",'ｴﾝﾄﾘｰｼｰﾄ4（Ｍ1×）'!E12)</f>
        <v/>
      </c>
      <c r="E11" s="33"/>
      <c r="F11" s="28"/>
      <c r="G11" s="52"/>
      <c r="H11" s="51"/>
    </row>
    <row r="12" spans="1:8" ht="42" customHeight="1" x14ac:dyDescent="0.4">
      <c r="A12" s="33">
        <v>5</v>
      </c>
      <c r="B12" s="34" t="s">
        <v>71</v>
      </c>
      <c r="C12" s="36"/>
      <c r="D12" s="89" t="str">
        <f>IF('ｴﾝﾄﾘｰｼｰﾄ5（M2×）'!E13="","",'ｴﾝﾄﾘｰｼｰﾄ5（M2×）'!E13)</f>
        <v/>
      </c>
      <c r="E12" s="33"/>
      <c r="F12" s="28"/>
      <c r="G12" s="52"/>
      <c r="H12" s="53"/>
    </row>
    <row r="13" spans="1:8" ht="42" customHeight="1" thickBot="1" x14ac:dyDescent="0.45">
      <c r="A13" s="33">
        <v>6</v>
      </c>
      <c r="B13" s="34" t="s">
        <v>72</v>
      </c>
      <c r="C13" s="37"/>
      <c r="D13" s="89" t="str">
        <f>IF('ｴﾝﾄﾘｰｼｰﾄ6（Ｍ4×+）'!E16="","",'ｴﾝﾄﾘｰｼｰﾄ6（Ｍ4×+）'!E16)</f>
        <v/>
      </c>
      <c r="E13" s="33"/>
      <c r="F13" s="28"/>
      <c r="G13" s="52"/>
      <c r="H13" s="53"/>
    </row>
    <row r="14" spans="1:8" ht="12.75" customHeight="1" x14ac:dyDescent="0.4">
      <c r="A14" s="28"/>
      <c r="B14" s="28"/>
      <c r="C14" s="28"/>
      <c r="D14" s="28"/>
      <c r="E14" s="28"/>
      <c r="F14" s="28"/>
      <c r="G14" s="52"/>
      <c r="H14" s="53"/>
    </row>
    <row r="15" spans="1:8" ht="30" customHeight="1" x14ac:dyDescent="0.4">
      <c r="A15" s="29" t="s">
        <v>66</v>
      </c>
      <c r="B15" s="38" t="s">
        <v>87</v>
      </c>
      <c r="C15" s="41" t="s">
        <v>105</v>
      </c>
      <c r="D15" s="28"/>
      <c r="E15" s="28"/>
      <c r="F15" s="25"/>
      <c r="G15" s="50"/>
      <c r="H15" s="53"/>
    </row>
    <row r="16" spans="1:8" ht="27" customHeight="1" x14ac:dyDescent="0.4">
      <c r="A16" s="28"/>
      <c r="B16" s="33" t="s">
        <v>1</v>
      </c>
      <c r="C16" s="71"/>
      <c r="D16" s="71"/>
      <c r="E16" s="71"/>
      <c r="F16" s="25"/>
      <c r="G16" s="50"/>
      <c r="H16" s="53"/>
    </row>
    <row r="17" spans="1:8" ht="27" customHeight="1" x14ac:dyDescent="0.4">
      <c r="A17" s="28"/>
      <c r="B17" s="33" t="s">
        <v>83</v>
      </c>
      <c r="C17" s="71"/>
      <c r="D17" s="71"/>
      <c r="E17" s="43"/>
      <c r="F17" s="25"/>
      <c r="G17" s="50"/>
      <c r="H17" s="53"/>
    </row>
    <row r="18" spans="1:8" ht="42" customHeight="1" x14ac:dyDescent="0.4">
      <c r="A18" s="28"/>
      <c r="B18" s="33" t="s">
        <v>84</v>
      </c>
      <c r="C18" s="83"/>
      <c r="D18" s="83"/>
      <c r="E18" s="83"/>
      <c r="F18" s="25"/>
      <c r="G18" s="50"/>
      <c r="H18" s="53"/>
    </row>
    <row r="19" spans="1:8" ht="36" customHeight="1" x14ac:dyDescent="0.4">
      <c r="A19" s="28"/>
      <c r="B19" s="33" t="s">
        <v>86</v>
      </c>
      <c r="C19" s="72"/>
      <c r="D19" s="72"/>
      <c r="E19" s="39" t="s">
        <v>88</v>
      </c>
      <c r="F19" s="25"/>
      <c r="G19" s="50"/>
      <c r="H19" s="53"/>
    </row>
    <row r="20" spans="1:8" ht="36" customHeight="1" x14ac:dyDescent="0.4">
      <c r="A20" s="28"/>
      <c r="B20" s="33" t="s">
        <v>85</v>
      </c>
      <c r="C20" s="72"/>
      <c r="D20" s="72"/>
      <c r="E20" s="40" t="s">
        <v>88</v>
      </c>
      <c r="F20" s="25"/>
      <c r="G20" s="50"/>
      <c r="H20" s="53"/>
    </row>
    <row r="21" spans="1:8" ht="27" customHeight="1" x14ac:dyDescent="0.4">
      <c r="A21" s="28"/>
      <c r="B21" s="33" t="s">
        <v>89</v>
      </c>
      <c r="C21" s="81"/>
      <c r="D21" s="82"/>
      <c r="E21" s="41"/>
      <c r="F21" s="25"/>
      <c r="G21" s="50"/>
      <c r="H21" s="53"/>
    </row>
    <row r="22" spans="1:8" ht="15" customHeight="1" x14ac:dyDescent="0.4">
      <c r="A22" s="28"/>
      <c r="B22" s="28"/>
      <c r="C22" s="28"/>
      <c r="D22" s="28"/>
      <c r="E22" s="28"/>
      <c r="F22" s="25"/>
      <c r="G22" s="50"/>
      <c r="H22" s="53"/>
    </row>
    <row r="23" spans="1:8" s="56" customFormat="1" ht="27.75" customHeight="1" x14ac:dyDescent="0.4">
      <c r="A23" s="60" t="s">
        <v>62</v>
      </c>
      <c r="B23" s="61"/>
      <c r="C23" s="61"/>
      <c r="D23" s="61"/>
      <c r="E23" s="61"/>
      <c r="F23" s="55"/>
    </row>
    <row r="24" spans="1:8" s="56" customFormat="1" ht="27.75" customHeight="1" x14ac:dyDescent="0.4">
      <c r="A24" s="57" t="s">
        <v>11</v>
      </c>
      <c r="B24" s="62" t="s">
        <v>91</v>
      </c>
      <c r="C24" s="63"/>
      <c r="D24" s="63"/>
      <c r="E24" s="64"/>
    </row>
    <row r="25" spans="1:8" s="56" customFormat="1" ht="27.75" customHeight="1" x14ac:dyDescent="0.4">
      <c r="A25" s="57" t="s">
        <v>12</v>
      </c>
      <c r="B25" s="62" t="s">
        <v>104</v>
      </c>
      <c r="C25" s="63"/>
      <c r="D25" s="63"/>
      <c r="E25" s="64"/>
    </row>
    <row r="26" spans="1:8" s="56" customFormat="1" ht="27.75" customHeight="1" x14ac:dyDescent="0.4">
      <c r="A26" s="57" t="s">
        <v>13</v>
      </c>
      <c r="B26" s="62" t="s">
        <v>97</v>
      </c>
      <c r="C26" s="63"/>
      <c r="D26" s="63"/>
      <c r="E26" s="64"/>
    </row>
    <row r="27" spans="1:8" s="56" customFormat="1" ht="27.75" customHeight="1" x14ac:dyDescent="0.4">
      <c r="A27" s="57" t="s">
        <v>66</v>
      </c>
      <c r="B27" s="62" t="s">
        <v>107</v>
      </c>
      <c r="C27" s="63"/>
      <c r="D27" s="63"/>
      <c r="E27" s="64"/>
    </row>
    <row r="28" spans="1:8" s="56" customFormat="1" ht="27.75" customHeight="1" x14ac:dyDescent="0.4">
      <c r="A28" s="59" t="s">
        <v>106</v>
      </c>
      <c r="B28" s="62" t="s">
        <v>108</v>
      </c>
      <c r="C28" s="63"/>
      <c r="D28" s="63"/>
      <c r="E28" s="64"/>
    </row>
    <row r="29" spans="1:8" s="56" customFormat="1" ht="27.75" customHeight="1" x14ac:dyDescent="0.4">
      <c r="A29" s="54" t="s">
        <v>73</v>
      </c>
      <c r="B29" s="58"/>
      <c r="C29" s="55"/>
      <c r="D29" s="55"/>
      <c r="E29" s="55"/>
    </row>
    <row r="30" spans="1:8" s="56" customFormat="1" ht="27.75" customHeight="1" x14ac:dyDescent="0.4">
      <c r="A30" s="84" t="s">
        <v>74</v>
      </c>
      <c r="B30" s="85" t="s">
        <v>92</v>
      </c>
      <c r="C30" s="86"/>
      <c r="D30" s="86"/>
      <c r="E30" s="87"/>
    </row>
    <row r="31" spans="1:8" s="56" customFormat="1" ht="27.75" customHeight="1" x14ac:dyDescent="0.4">
      <c r="A31" s="57" t="s">
        <v>75</v>
      </c>
      <c r="B31" s="65" t="s">
        <v>93</v>
      </c>
      <c r="C31" s="63"/>
      <c r="D31" s="63"/>
      <c r="E31" s="64"/>
    </row>
  </sheetData>
  <mergeCells count="16">
    <mergeCell ref="B30:E30"/>
    <mergeCell ref="B31:E31"/>
    <mergeCell ref="A1:E1"/>
    <mergeCell ref="C5:E5"/>
    <mergeCell ref="C21:D21"/>
    <mergeCell ref="C18:E18"/>
    <mergeCell ref="C19:D19"/>
    <mergeCell ref="C20:D20"/>
    <mergeCell ref="C17:D17"/>
    <mergeCell ref="C16:E16"/>
    <mergeCell ref="C4:E4"/>
    <mergeCell ref="B24:E24"/>
    <mergeCell ref="B25:E25"/>
    <mergeCell ref="B26:E26"/>
    <mergeCell ref="B27:E27"/>
    <mergeCell ref="B28:E28"/>
  </mergeCells>
  <phoneticPr fontId="2"/>
  <dataValidations count="1">
    <dataValidation type="list" allowBlank="1" showInputMessage="1" showErrorMessage="1" sqref="C8:C13" xr:uid="{00000000-0002-0000-0000-000000000000}">
      <formula1>"〇"</formula1>
    </dataValidation>
  </dataValidations>
  <pageMargins left="0.70866141732283472" right="0.51181102362204722" top="0.55118110236220474" bottom="0.35433070866141736" header="0.31496062992125984" footer="0.31496062992125984"/>
  <pageSetup paperSize="9" scale="8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※触らないでください!$B$3:$B$49</xm:f>
          </x14:formula1>
          <xm:sqref>C4:E4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</sheetPr>
  <dimension ref="A1:G31"/>
  <sheetViews>
    <sheetView zoomScaleNormal="100" workbookViewId="0">
      <selection activeCell="J23" sqref="J23"/>
    </sheetView>
  </sheetViews>
  <sheetFormatPr defaultRowHeight="18.75" x14ac:dyDescent="0.4"/>
  <cols>
    <col min="1" max="1" width="6.75" customWidth="1"/>
    <col min="2" max="2" width="21" customWidth="1"/>
    <col min="3" max="3" width="22.625" customWidth="1"/>
    <col min="4" max="4" width="5.625" customWidth="1"/>
    <col min="5" max="5" width="12.125" customWidth="1"/>
    <col min="6" max="6" width="12.5" customWidth="1"/>
    <col min="7" max="7" width="13.625" customWidth="1"/>
  </cols>
  <sheetData>
    <row r="1" spans="1:7" ht="33" customHeight="1" x14ac:dyDescent="0.4">
      <c r="A1" s="48"/>
      <c r="C1" s="1"/>
      <c r="D1" s="1"/>
      <c r="E1" s="48"/>
      <c r="F1" s="76" t="s">
        <v>98</v>
      </c>
      <c r="G1" s="77"/>
    </row>
    <row r="2" spans="1:7" ht="20.25" customHeight="1" x14ac:dyDescent="0.4">
      <c r="A2" s="1"/>
      <c r="B2" s="1"/>
      <c r="C2" s="1"/>
      <c r="D2" s="1"/>
      <c r="E2" s="3"/>
      <c r="F2" s="1"/>
      <c r="G2" s="1"/>
    </row>
    <row r="3" spans="1:7" ht="30" customHeight="1" x14ac:dyDescent="0.4">
      <c r="A3" s="5" t="s">
        <v>11</v>
      </c>
      <c r="B3" s="5" t="s">
        <v>0</v>
      </c>
      <c r="C3" s="90" t="str">
        <f>IF(※集約票!C4="","",※集約票!C4)</f>
        <v/>
      </c>
      <c r="D3" s="91"/>
      <c r="E3" s="91"/>
      <c r="F3" s="92"/>
      <c r="G3" s="1"/>
    </row>
    <row r="4" spans="1:7" ht="30" customHeight="1" x14ac:dyDescent="0.4">
      <c r="A4" s="5" t="s">
        <v>12</v>
      </c>
      <c r="B4" s="5" t="s">
        <v>1</v>
      </c>
      <c r="C4" s="90" t="str">
        <f>IF(※集約票!C5="","",※集約票!C5)</f>
        <v/>
      </c>
      <c r="D4" s="91"/>
      <c r="E4" s="91"/>
      <c r="F4" s="92"/>
      <c r="G4" s="1"/>
    </row>
    <row r="5" spans="1:7" ht="20.25" customHeight="1" x14ac:dyDescent="0.4">
      <c r="A5" s="1"/>
      <c r="B5" s="1"/>
      <c r="C5" s="1"/>
      <c r="D5" s="1"/>
      <c r="E5" s="1"/>
      <c r="F5" s="1"/>
      <c r="G5" s="1"/>
    </row>
    <row r="6" spans="1:7" x14ac:dyDescent="0.4">
      <c r="A6" s="4"/>
      <c r="B6" s="78" t="s">
        <v>10</v>
      </c>
      <c r="C6" s="78"/>
      <c r="D6" s="78"/>
      <c r="E6" s="78"/>
      <c r="F6" s="78"/>
      <c r="G6" s="5" t="s">
        <v>82</v>
      </c>
    </row>
    <row r="7" spans="1:7" ht="48" customHeight="1" x14ac:dyDescent="0.4">
      <c r="A7" s="93">
        <v>1</v>
      </c>
      <c r="B7" s="94" t="str">
        <f>IF(A7,VLOOKUP(A7,※集約票!$A$8:$D$13,2,FALSE))</f>
        <v>女子シングルスカル
(Ｗ１×)</v>
      </c>
      <c r="C7" s="94"/>
      <c r="D7" s="94"/>
      <c r="E7" s="94"/>
      <c r="F7" s="94"/>
      <c r="G7" s="95" t="str">
        <f>IF(A7,VLOOKUP(A7,※集約票!$A$8:$D$13,3)&amp;"")</f>
        <v/>
      </c>
    </row>
    <row r="8" spans="1:7" ht="20.25" customHeight="1" x14ac:dyDescent="0.4">
      <c r="A8" s="1"/>
      <c r="B8" s="1"/>
      <c r="C8" s="1"/>
      <c r="D8" s="1"/>
      <c r="E8" s="1"/>
      <c r="F8" s="1"/>
      <c r="G8" s="1"/>
    </row>
    <row r="9" spans="1:7" ht="42" customHeight="1" thickBot="1" x14ac:dyDescent="0.45">
      <c r="A9" s="6" t="s">
        <v>2</v>
      </c>
      <c r="B9" s="6" t="s">
        <v>6</v>
      </c>
      <c r="C9" s="6" t="s">
        <v>9</v>
      </c>
      <c r="D9" s="6" t="s">
        <v>79</v>
      </c>
      <c r="E9" s="7" t="s">
        <v>76</v>
      </c>
      <c r="F9" s="8" t="s">
        <v>8</v>
      </c>
      <c r="G9" s="9" t="s">
        <v>7</v>
      </c>
    </row>
    <row r="10" spans="1:7" ht="42" customHeight="1" thickBot="1" x14ac:dyDescent="0.45">
      <c r="A10" s="19" t="s">
        <v>90</v>
      </c>
      <c r="B10" s="19" t="s">
        <v>94</v>
      </c>
      <c r="C10" s="19" t="s">
        <v>95</v>
      </c>
      <c r="D10" s="19">
        <v>3</v>
      </c>
      <c r="E10" s="20">
        <v>5.5266203703703701E-3</v>
      </c>
      <c r="F10" s="21">
        <v>44022</v>
      </c>
      <c r="G10" s="22"/>
    </row>
    <row r="11" spans="1:7" ht="42" customHeight="1" x14ac:dyDescent="0.4">
      <c r="A11" s="18" t="s">
        <v>3</v>
      </c>
      <c r="B11" s="5"/>
      <c r="C11" s="5"/>
      <c r="D11" s="5"/>
      <c r="E11" s="12"/>
      <c r="F11" s="16"/>
      <c r="G11" s="13"/>
    </row>
    <row r="12" spans="1:7" ht="42" customHeight="1" x14ac:dyDescent="0.4">
      <c r="A12" s="14"/>
      <c r="B12" s="15"/>
      <c r="C12" s="74" t="s">
        <v>81</v>
      </c>
      <c r="D12" s="75"/>
      <c r="E12" s="96" t="str">
        <f>IFERROR(AVERAGE(E11:E11),"")</f>
        <v/>
      </c>
      <c r="F12" s="15"/>
      <c r="G12" s="15"/>
    </row>
    <row r="13" spans="1:7" ht="30" customHeight="1" x14ac:dyDescent="0.4">
      <c r="A13" s="73"/>
      <c r="B13" s="73"/>
      <c r="C13" s="73"/>
      <c r="D13" s="73"/>
      <c r="E13" s="73"/>
      <c r="F13" s="73"/>
      <c r="G13" s="73"/>
    </row>
    <row r="14" spans="1:7" ht="30" customHeight="1" x14ac:dyDescent="0.4">
      <c r="A14" s="44"/>
      <c r="B14" s="44"/>
      <c r="C14" s="44"/>
      <c r="D14" s="44"/>
      <c r="E14" s="44"/>
      <c r="F14" s="44"/>
      <c r="G14" s="44"/>
    </row>
    <row r="15" spans="1:7" ht="30" customHeight="1" x14ac:dyDescent="0.4">
      <c r="A15" s="44"/>
      <c r="B15" s="44"/>
      <c r="C15" s="44"/>
      <c r="D15" s="44"/>
      <c r="E15" s="44"/>
      <c r="F15" s="44"/>
      <c r="G15" s="44"/>
    </row>
    <row r="16" spans="1:7" ht="30" customHeight="1" x14ac:dyDescent="0.4">
      <c r="A16" s="44"/>
      <c r="B16" s="44"/>
      <c r="C16" s="44"/>
      <c r="D16" s="44"/>
      <c r="E16" s="44"/>
      <c r="F16" s="44"/>
      <c r="G16" s="44"/>
    </row>
    <row r="17" spans="1:7" x14ac:dyDescent="0.4">
      <c r="A17" s="1"/>
      <c r="B17" s="1"/>
      <c r="C17" s="1"/>
      <c r="D17" s="1"/>
      <c r="E17" s="1"/>
      <c r="F17" s="1"/>
      <c r="G17" s="1"/>
    </row>
    <row r="18" spans="1:7" x14ac:dyDescent="0.4">
      <c r="A18" s="1"/>
      <c r="B18" s="1"/>
      <c r="C18" s="1"/>
      <c r="D18" s="1"/>
      <c r="E18" s="1"/>
      <c r="F18" s="1"/>
      <c r="G18" s="1"/>
    </row>
    <row r="19" spans="1:7" x14ac:dyDescent="0.4">
      <c r="A19" s="1"/>
      <c r="B19" s="1"/>
      <c r="C19" s="1"/>
      <c r="D19" s="1"/>
      <c r="E19" s="1"/>
      <c r="F19" s="1"/>
      <c r="G19" s="1"/>
    </row>
    <row r="20" spans="1:7" x14ac:dyDescent="0.4">
      <c r="A20" s="29" t="s">
        <v>66</v>
      </c>
      <c r="B20" s="38" t="s">
        <v>87</v>
      </c>
      <c r="C20" s="41" t="s">
        <v>105</v>
      </c>
      <c r="D20" s="28"/>
      <c r="E20" s="28"/>
      <c r="F20" s="1"/>
      <c r="G20" s="1"/>
    </row>
    <row r="21" spans="1:7" ht="42" customHeight="1" x14ac:dyDescent="0.4">
      <c r="A21" s="28"/>
      <c r="B21" s="42" t="s">
        <v>1</v>
      </c>
      <c r="C21" s="97" t="str">
        <f>IF(※集約票!C16:E16="","",※集約票!C16:E16)</f>
        <v/>
      </c>
      <c r="D21" s="98"/>
      <c r="E21" s="98"/>
      <c r="F21" s="99"/>
      <c r="G21" s="1"/>
    </row>
    <row r="22" spans="1:7" ht="30" customHeight="1" x14ac:dyDescent="0.4">
      <c r="A22" s="28"/>
      <c r="B22" s="42" t="s">
        <v>83</v>
      </c>
      <c r="C22" s="100" t="str">
        <f>IF(※集約票!C17:D17="","",※集約票!C17:D17)</f>
        <v/>
      </c>
      <c r="D22" s="100"/>
      <c r="E22" s="43"/>
      <c r="F22" s="23"/>
      <c r="G22" s="1"/>
    </row>
    <row r="23" spans="1:7" ht="61.5" customHeight="1" x14ac:dyDescent="0.4">
      <c r="A23" s="28"/>
      <c r="B23" s="42" t="s">
        <v>84</v>
      </c>
      <c r="C23" s="97" t="str">
        <f>IF(※集約票!C18:E18="","",※集約票!C18:E18)</f>
        <v/>
      </c>
      <c r="D23" s="98"/>
      <c r="E23" s="98"/>
      <c r="F23" s="99"/>
      <c r="G23" s="1"/>
    </row>
    <row r="24" spans="1:7" ht="42" customHeight="1" x14ac:dyDescent="0.4">
      <c r="A24" s="28"/>
      <c r="B24" s="42" t="s">
        <v>86</v>
      </c>
      <c r="C24" s="101" t="str">
        <f>IF(※集約票!C19:D19="","",※集約票!C19:D19)</f>
        <v/>
      </c>
      <c r="D24" s="101"/>
      <c r="E24" s="40" t="s">
        <v>88</v>
      </c>
      <c r="F24" s="23"/>
      <c r="G24" s="1"/>
    </row>
    <row r="25" spans="1:7" ht="42" customHeight="1" x14ac:dyDescent="0.4">
      <c r="A25" s="28"/>
      <c r="B25" s="42" t="s">
        <v>85</v>
      </c>
      <c r="C25" s="101" t="str">
        <f>IF(※集約票!C20:D20="","",※集約票!C20:D20)</f>
        <v/>
      </c>
      <c r="D25" s="101"/>
      <c r="E25" s="40" t="s">
        <v>88</v>
      </c>
      <c r="F25" s="23"/>
      <c r="G25" s="1"/>
    </row>
    <row r="26" spans="1:7" ht="30" customHeight="1" x14ac:dyDescent="0.4">
      <c r="A26" s="28"/>
      <c r="B26" s="42" t="s">
        <v>89</v>
      </c>
      <c r="C26" s="102" t="str">
        <f>IF(※集約票!C21:D21="","",※集約票!C21:D21)</f>
        <v/>
      </c>
      <c r="D26" s="102"/>
      <c r="E26" s="41"/>
      <c r="F26" s="23"/>
      <c r="G26" s="1"/>
    </row>
    <row r="27" spans="1:7" x14ac:dyDescent="0.4">
      <c r="A27" s="1"/>
      <c r="B27" s="1"/>
      <c r="C27" s="1"/>
      <c r="D27" s="1"/>
      <c r="E27" s="1"/>
      <c r="F27" s="1"/>
      <c r="G27" s="1"/>
    </row>
    <row r="28" spans="1:7" x14ac:dyDescent="0.4">
      <c r="A28" s="3"/>
      <c r="B28" s="1"/>
      <c r="C28" s="1"/>
      <c r="D28" s="1"/>
      <c r="E28" s="1"/>
      <c r="F28" s="1"/>
      <c r="G28" s="1"/>
    </row>
    <row r="29" spans="1:7" x14ac:dyDescent="0.4">
      <c r="A29" s="1"/>
      <c r="B29" s="1"/>
      <c r="C29" s="1"/>
      <c r="D29" s="1"/>
      <c r="E29" s="1"/>
      <c r="F29" s="1"/>
      <c r="G29" s="1"/>
    </row>
    <row r="30" spans="1:7" x14ac:dyDescent="0.4">
      <c r="A30" s="1"/>
      <c r="B30" s="1"/>
      <c r="C30" s="1"/>
      <c r="D30" s="1"/>
      <c r="E30" s="1"/>
      <c r="F30" s="1"/>
      <c r="G30" s="1"/>
    </row>
    <row r="31" spans="1:7" x14ac:dyDescent="0.4">
      <c r="A31" s="1"/>
      <c r="B31" s="1"/>
      <c r="C31" s="1"/>
      <c r="D31" s="1"/>
      <c r="E31" s="1"/>
      <c r="F31" s="1"/>
      <c r="G31" s="1"/>
    </row>
  </sheetData>
  <mergeCells count="13">
    <mergeCell ref="C12:D12"/>
    <mergeCell ref="F1:G1"/>
    <mergeCell ref="C3:F3"/>
    <mergeCell ref="C4:F4"/>
    <mergeCell ref="B6:F6"/>
    <mergeCell ref="B7:F7"/>
    <mergeCell ref="C26:D26"/>
    <mergeCell ref="A13:G13"/>
    <mergeCell ref="C21:F21"/>
    <mergeCell ref="C22:D22"/>
    <mergeCell ref="C23:F23"/>
    <mergeCell ref="C24:D24"/>
    <mergeCell ref="C25:D25"/>
  </mergeCells>
  <phoneticPr fontId="2"/>
  <pageMargins left="0.70866141732283472" right="0.31496062992125984" top="0.74803149606299213" bottom="0.55118110236220474" header="0.31496062992125984" footer="0.31496062992125984"/>
  <pageSetup paperSize="9" scale="8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FF"/>
  </sheetPr>
  <dimension ref="A1:M29"/>
  <sheetViews>
    <sheetView zoomScaleNormal="100" workbookViewId="0">
      <selection activeCell="F5" sqref="F5"/>
    </sheetView>
  </sheetViews>
  <sheetFormatPr defaultRowHeight="18.75" x14ac:dyDescent="0.4"/>
  <cols>
    <col min="1" max="1" width="6.75" customWidth="1"/>
    <col min="2" max="2" width="21" customWidth="1"/>
    <col min="3" max="3" width="22.625" customWidth="1"/>
    <col min="4" max="4" width="5.625" customWidth="1"/>
    <col min="5" max="5" width="12.125" customWidth="1"/>
    <col min="6" max="6" width="12.5" customWidth="1"/>
    <col min="7" max="7" width="13.625" customWidth="1"/>
  </cols>
  <sheetData>
    <row r="1" spans="1:13" ht="33" customHeight="1" x14ac:dyDescent="0.4">
      <c r="C1" s="1"/>
      <c r="D1" s="1"/>
      <c r="E1" s="48"/>
      <c r="F1" s="76" t="s">
        <v>99</v>
      </c>
      <c r="G1" s="77"/>
    </row>
    <row r="2" spans="1:13" ht="20.25" customHeight="1" x14ac:dyDescent="0.4">
      <c r="A2" s="1"/>
      <c r="B2" s="1"/>
      <c r="C2" s="1"/>
      <c r="D2" s="1"/>
      <c r="E2" s="3"/>
      <c r="F2" s="1"/>
      <c r="G2" s="1"/>
    </row>
    <row r="3" spans="1:13" ht="30" customHeight="1" x14ac:dyDescent="0.4">
      <c r="A3" s="5" t="s">
        <v>11</v>
      </c>
      <c r="B3" s="5" t="s">
        <v>0</v>
      </c>
      <c r="C3" s="90" t="str">
        <f>IF(※集約票!C4="","",※集約票!C4)</f>
        <v/>
      </c>
      <c r="D3" s="91"/>
      <c r="E3" s="91"/>
      <c r="F3" s="92"/>
      <c r="G3" s="1"/>
    </row>
    <row r="4" spans="1:13" ht="30" customHeight="1" x14ac:dyDescent="0.4">
      <c r="A4" s="5" t="s">
        <v>12</v>
      </c>
      <c r="B4" s="5" t="s">
        <v>1</v>
      </c>
      <c r="C4" s="90" t="str">
        <f>IF(※集約票!C5="","",※集約票!C5)</f>
        <v/>
      </c>
      <c r="D4" s="91"/>
      <c r="E4" s="91"/>
      <c r="F4" s="92"/>
      <c r="G4" s="1"/>
    </row>
    <row r="5" spans="1:13" ht="20.25" customHeight="1" x14ac:dyDescent="0.4">
      <c r="A5" s="1"/>
      <c r="B5" s="1"/>
      <c r="C5" s="1"/>
      <c r="D5" s="1"/>
      <c r="E5" s="1"/>
      <c r="F5" s="1"/>
      <c r="G5" s="1"/>
    </row>
    <row r="6" spans="1:13" x14ac:dyDescent="0.4">
      <c r="A6" s="4"/>
      <c r="B6" s="78" t="s">
        <v>10</v>
      </c>
      <c r="C6" s="78"/>
      <c r="D6" s="78"/>
      <c r="E6" s="78"/>
      <c r="F6" s="78"/>
      <c r="G6" s="5" t="s">
        <v>82</v>
      </c>
      <c r="K6" s="47"/>
      <c r="L6" s="47"/>
      <c r="M6" s="47"/>
    </row>
    <row r="7" spans="1:13" ht="48" customHeight="1" x14ac:dyDescent="0.4">
      <c r="A7" s="93">
        <v>2</v>
      </c>
      <c r="B7" s="94" t="str">
        <f>IF(A7,VLOOKUP(A7,※集約票!$A$8:$D$13,2,FALSE))</f>
        <v>女子ダブルスカル
(Ｗ２×)</v>
      </c>
      <c r="C7" s="94"/>
      <c r="D7" s="94"/>
      <c r="E7" s="94"/>
      <c r="F7" s="94"/>
      <c r="G7" s="95" t="str">
        <f>IF(A7,VLOOKUP(A7,※集約票!$A$8:$D$13,3)&amp;"")</f>
        <v/>
      </c>
      <c r="K7" s="47"/>
      <c r="L7" s="47"/>
      <c r="M7" s="47"/>
    </row>
    <row r="8" spans="1:13" ht="20.25" customHeight="1" x14ac:dyDescent="0.4">
      <c r="A8" s="1"/>
      <c r="B8" s="1"/>
      <c r="C8" s="1"/>
      <c r="D8" s="1"/>
      <c r="E8" s="1"/>
      <c r="F8" s="1"/>
      <c r="G8" s="1"/>
    </row>
    <row r="9" spans="1:13" ht="42" customHeight="1" thickBot="1" x14ac:dyDescent="0.45">
      <c r="A9" s="6" t="s">
        <v>2</v>
      </c>
      <c r="B9" s="6" t="s">
        <v>6</v>
      </c>
      <c r="C9" s="6" t="s">
        <v>9</v>
      </c>
      <c r="D9" s="6" t="s">
        <v>79</v>
      </c>
      <c r="E9" s="7" t="s">
        <v>76</v>
      </c>
      <c r="F9" s="8" t="s">
        <v>8</v>
      </c>
      <c r="G9" s="9" t="s">
        <v>7</v>
      </c>
    </row>
    <row r="10" spans="1:13" ht="42" customHeight="1" thickBot="1" x14ac:dyDescent="0.45">
      <c r="A10" s="19" t="s">
        <v>90</v>
      </c>
      <c r="B10" s="19" t="s">
        <v>94</v>
      </c>
      <c r="C10" s="19" t="s">
        <v>95</v>
      </c>
      <c r="D10" s="19">
        <v>3</v>
      </c>
      <c r="E10" s="20">
        <v>5.5266203703703701E-3</v>
      </c>
      <c r="F10" s="21">
        <v>44022</v>
      </c>
      <c r="G10" s="22"/>
    </row>
    <row r="11" spans="1:13" ht="42" customHeight="1" x14ac:dyDescent="0.4">
      <c r="A11" s="18" t="s">
        <v>3</v>
      </c>
      <c r="B11" s="5"/>
      <c r="C11" s="5"/>
      <c r="D11" s="5"/>
      <c r="E11" s="12"/>
      <c r="F11" s="16"/>
      <c r="G11" s="13"/>
    </row>
    <row r="12" spans="1:13" ht="42" customHeight="1" x14ac:dyDescent="0.4">
      <c r="A12" s="18" t="s">
        <v>4</v>
      </c>
      <c r="B12" s="5"/>
      <c r="C12" s="5"/>
      <c r="D12" s="5"/>
      <c r="E12" s="12"/>
      <c r="F12" s="16"/>
      <c r="G12" s="13"/>
    </row>
    <row r="13" spans="1:13" ht="42" customHeight="1" x14ac:dyDescent="0.4">
      <c r="A13" s="14"/>
      <c r="B13" s="15"/>
      <c r="C13" s="74" t="s">
        <v>81</v>
      </c>
      <c r="D13" s="75"/>
      <c r="E13" s="96" t="str">
        <f>IFERROR(AVERAGE(E11:E12),"")</f>
        <v/>
      </c>
      <c r="F13" s="15"/>
      <c r="G13" s="15"/>
    </row>
    <row r="14" spans="1:13" ht="30" customHeight="1" x14ac:dyDescent="0.4">
      <c r="A14" s="73"/>
      <c r="B14" s="73"/>
      <c r="C14" s="73"/>
      <c r="D14" s="73"/>
      <c r="E14" s="73"/>
      <c r="F14" s="73"/>
      <c r="G14" s="73"/>
    </row>
    <row r="15" spans="1:13" x14ac:dyDescent="0.4">
      <c r="A15" s="1"/>
      <c r="B15" s="1"/>
      <c r="C15" s="1"/>
      <c r="D15" s="1"/>
      <c r="E15" s="1"/>
      <c r="F15" s="1"/>
      <c r="G15" s="1"/>
    </row>
    <row r="16" spans="1:13" x14ac:dyDescent="0.4">
      <c r="A16" s="1"/>
      <c r="B16" s="1"/>
      <c r="C16" s="1"/>
      <c r="D16" s="1"/>
      <c r="E16" s="1"/>
      <c r="F16" s="1"/>
      <c r="G16" s="1"/>
    </row>
    <row r="17" spans="1:7" x14ac:dyDescent="0.4">
      <c r="A17" s="1"/>
      <c r="B17" s="1"/>
      <c r="C17" s="1"/>
      <c r="D17" s="1"/>
      <c r="E17" s="1"/>
      <c r="F17" s="1"/>
      <c r="G17" s="1"/>
    </row>
    <row r="18" spans="1:7" x14ac:dyDescent="0.4">
      <c r="A18" s="29" t="s">
        <v>66</v>
      </c>
      <c r="B18" s="38" t="s">
        <v>87</v>
      </c>
      <c r="C18" s="41" t="s">
        <v>105</v>
      </c>
      <c r="D18" s="28"/>
      <c r="E18" s="28"/>
      <c r="F18" s="1"/>
      <c r="G18" s="1"/>
    </row>
    <row r="19" spans="1:7" ht="42" customHeight="1" x14ac:dyDescent="0.4">
      <c r="A19" s="28"/>
      <c r="B19" s="42" t="s">
        <v>1</v>
      </c>
      <c r="C19" s="97" t="str">
        <f>IF(※集約票!C16:E16="","",※集約票!C16:E16)</f>
        <v/>
      </c>
      <c r="D19" s="98"/>
      <c r="E19" s="98"/>
      <c r="F19" s="99"/>
      <c r="G19" s="1"/>
    </row>
    <row r="20" spans="1:7" ht="30" customHeight="1" x14ac:dyDescent="0.4">
      <c r="A20" s="28"/>
      <c r="B20" s="42" t="s">
        <v>83</v>
      </c>
      <c r="C20" s="100" t="str">
        <f>IF(※集約票!C17:D17="","",※集約票!C17:D17)</f>
        <v/>
      </c>
      <c r="D20" s="100"/>
      <c r="E20" s="43"/>
      <c r="F20" s="23"/>
      <c r="G20" s="1"/>
    </row>
    <row r="21" spans="1:7" ht="61.5" customHeight="1" x14ac:dyDescent="0.4">
      <c r="A21" s="28"/>
      <c r="B21" s="42" t="s">
        <v>84</v>
      </c>
      <c r="C21" s="97" t="str">
        <f>IF(※集約票!C18:E18="","",※集約票!C18:E18)</f>
        <v/>
      </c>
      <c r="D21" s="98"/>
      <c r="E21" s="98"/>
      <c r="F21" s="99"/>
      <c r="G21" s="1"/>
    </row>
    <row r="22" spans="1:7" ht="42" customHeight="1" x14ac:dyDescent="0.4">
      <c r="A22" s="28"/>
      <c r="B22" s="42" t="s">
        <v>86</v>
      </c>
      <c r="C22" s="101" t="str">
        <f>IF(※集約票!C19:D19="","",※集約票!C19:D19)</f>
        <v/>
      </c>
      <c r="D22" s="101"/>
      <c r="E22" s="40" t="s">
        <v>88</v>
      </c>
      <c r="F22" s="23"/>
      <c r="G22" s="1"/>
    </row>
    <row r="23" spans="1:7" ht="42" customHeight="1" x14ac:dyDescent="0.4">
      <c r="A23" s="28"/>
      <c r="B23" s="42" t="s">
        <v>85</v>
      </c>
      <c r="C23" s="101" t="str">
        <f>IF(※集約票!C20:D20="","",※集約票!C20:D20)</f>
        <v/>
      </c>
      <c r="D23" s="101"/>
      <c r="E23" s="40" t="s">
        <v>88</v>
      </c>
      <c r="F23" s="23"/>
      <c r="G23" s="1"/>
    </row>
    <row r="24" spans="1:7" ht="30" customHeight="1" x14ac:dyDescent="0.4">
      <c r="A24" s="28"/>
      <c r="B24" s="42" t="s">
        <v>89</v>
      </c>
      <c r="C24" s="102" t="str">
        <f>IF(※集約票!C21:D21="","",※集約票!C21:D21)</f>
        <v/>
      </c>
      <c r="D24" s="102"/>
      <c r="E24" s="41"/>
      <c r="F24" s="23"/>
      <c r="G24" s="1"/>
    </row>
    <row r="25" spans="1:7" x14ac:dyDescent="0.4">
      <c r="A25" s="1"/>
      <c r="B25" s="1"/>
      <c r="C25" s="1"/>
      <c r="D25" s="1"/>
      <c r="E25" s="1"/>
      <c r="F25" s="1"/>
      <c r="G25" s="1"/>
    </row>
    <row r="26" spans="1:7" x14ac:dyDescent="0.4">
      <c r="A26" s="3"/>
      <c r="B26" s="1"/>
      <c r="C26" s="1"/>
      <c r="D26" s="1"/>
      <c r="E26" s="1"/>
      <c r="F26" s="1"/>
      <c r="G26" s="1"/>
    </row>
    <row r="27" spans="1:7" x14ac:dyDescent="0.4">
      <c r="A27" s="1"/>
      <c r="B27" s="1"/>
      <c r="C27" s="1"/>
      <c r="D27" s="1"/>
      <c r="E27" s="1"/>
      <c r="F27" s="1"/>
      <c r="G27" s="1"/>
    </row>
    <row r="28" spans="1:7" x14ac:dyDescent="0.4">
      <c r="A28" s="1"/>
      <c r="B28" s="1"/>
      <c r="C28" s="1"/>
      <c r="D28" s="1"/>
      <c r="E28" s="1"/>
      <c r="F28" s="1"/>
      <c r="G28" s="1"/>
    </row>
    <row r="29" spans="1:7" x14ac:dyDescent="0.4">
      <c r="A29" s="1"/>
      <c r="B29" s="1"/>
      <c r="C29" s="1"/>
      <c r="D29" s="1"/>
      <c r="E29" s="1"/>
      <c r="F29" s="1"/>
      <c r="G29" s="1"/>
    </row>
  </sheetData>
  <mergeCells count="13">
    <mergeCell ref="C13:D13"/>
    <mergeCell ref="F1:G1"/>
    <mergeCell ref="C3:F3"/>
    <mergeCell ref="C4:F4"/>
    <mergeCell ref="B6:F6"/>
    <mergeCell ref="B7:F7"/>
    <mergeCell ref="C24:D24"/>
    <mergeCell ref="A14:G14"/>
    <mergeCell ref="C19:F19"/>
    <mergeCell ref="C20:D20"/>
    <mergeCell ref="C21:F21"/>
    <mergeCell ref="C22:D22"/>
    <mergeCell ref="C23:D23"/>
  </mergeCells>
  <phoneticPr fontId="2"/>
  <pageMargins left="0.70866141732283472" right="0.31496062992125984" top="0.74803149606299213" bottom="0.55118110236220474" header="0.31496062992125984" footer="0.31496062992125984"/>
  <pageSetup paperSize="9" scale="8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</sheetPr>
  <dimension ref="A1:G30"/>
  <sheetViews>
    <sheetView zoomScaleNormal="100" workbookViewId="0">
      <selection activeCell="G5" sqref="G5"/>
    </sheetView>
  </sheetViews>
  <sheetFormatPr defaultRowHeight="18.75" x14ac:dyDescent="0.4"/>
  <cols>
    <col min="1" max="1" width="6.75" customWidth="1"/>
    <col min="2" max="2" width="21" customWidth="1"/>
    <col min="3" max="3" width="22.625" customWidth="1"/>
    <col min="4" max="4" width="5.625" customWidth="1"/>
    <col min="5" max="5" width="12.125" customWidth="1"/>
    <col min="6" max="6" width="12.5" customWidth="1"/>
    <col min="7" max="7" width="13.625" customWidth="1"/>
  </cols>
  <sheetData>
    <row r="1" spans="1:7" ht="33" customHeight="1" x14ac:dyDescent="0.4">
      <c r="C1" s="1"/>
      <c r="D1" s="1"/>
      <c r="E1" s="48"/>
      <c r="F1" s="76" t="s">
        <v>100</v>
      </c>
      <c r="G1" s="77"/>
    </row>
    <row r="2" spans="1:7" ht="20.25" customHeight="1" x14ac:dyDescent="0.4">
      <c r="A2" s="1"/>
      <c r="B2" s="1"/>
      <c r="C2" s="1"/>
      <c r="D2" s="1"/>
      <c r="E2" s="3"/>
      <c r="F2" s="1"/>
      <c r="G2" s="1"/>
    </row>
    <row r="3" spans="1:7" ht="30" customHeight="1" x14ac:dyDescent="0.4">
      <c r="A3" s="5" t="s">
        <v>11</v>
      </c>
      <c r="B3" s="5" t="s">
        <v>0</v>
      </c>
      <c r="C3" s="90" t="str">
        <f>IF(※集約票!C4="","",※集約票!C4)</f>
        <v/>
      </c>
      <c r="D3" s="91"/>
      <c r="E3" s="91"/>
      <c r="F3" s="92"/>
      <c r="G3" s="1"/>
    </row>
    <row r="4" spans="1:7" ht="30" customHeight="1" x14ac:dyDescent="0.4">
      <c r="A4" s="5" t="s">
        <v>12</v>
      </c>
      <c r="B4" s="5" t="s">
        <v>1</v>
      </c>
      <c r="C4" s="90" t="str">
        <f>IF(※集約票!C5="","",※集約票!C5)</f>
        <v/>
      </c>
      <c r="D4" s="91"/>
      <c r="E4" s="91"/>
      <c r="F4" s="92"/>
      <c r="G4" s="1"/>
    </row>
    <row r="5" spans="1:7" ht="20.25" customHeight="1" x14ac:dyDescent="0.4">
      <c r="A5" s="1"/>
      <c r="B5" s="1"/>
      <c r="C5" s="1"/>
      <c r="D5" s="1"/>
      <c r="E5" s="1"/>
      <c r="F5" s="1"/>
      <c r="G5" s="1"/>
    </row>
    <row r="6" spans="1:7" x14ac:dyDescent="0.4">
      <c r="A6" s="4"/>
      <c r="B6" s="78" t="s">
        <v>10</v>
      </c>
      <c r="C6" s="78"/>
      <c r="D6" s="78"/>
      <c r="E6" s="78"/>
      <c r="F6" s="78"/>
      <c r="G6" s="5" t="s">
        <v>82</v>
      </c>
    </row>
    <row r="7" spans="1:7" ht="48" customHeight="1" x14ac:dyDescent="0.4">
      <c r="A7" s="93">
        <v>3</v>
      </c>
      <c r="B7" s="94" t="str">
        <f>IF(A7,VLOOKUP(A7,※集約票!$A$8:$D$13,2,FALSE))</f>
        <v>女子舵手つきクォドルプル
(Ｗ４×＋)</v>
      </c>
      <c r="C7" s="94"/>
      <c r="D7" s="94"/>
      <c r="E7" s="94"/>
      <c r="F7" s="94"/>
      <c r="G7" s="95" t="str">
        <f>IF(A7,VLOOKUP(A7,※集約票!$A$8:$D$13,3)&amp;"")</f>
        <v/>
      </c>
    </row>
    <row r="8" spans="1:7" ht="20.25" customHeight="1" x14ac:dyDescent="0.4">
      <c r="A8" s="1"/>
      <c r="B8" s="1"/>
      <c r="C8" s="1"/>
      <c r="D8" s="1"/>
      <c r="E8" s="1"/>
      <c r="F8" s="1"/>
      <c r="G8" s="1"/>
    </row>
    <row r="9" spans="1:7" ht="42" customHeight="1" thickBot="1" x14ac:dyDescent="0.45">
      <c r="A9" s="6" t="s">
        <v>2</v>
      </c>
      <c r="B9" s="6" t="s">
        <v>6</v>
      </c>
      <c r="C9" s="6" t="s">
        <v>9</v>
      </c>
      <c r="D9" s="6" t="s">
        <v>79</v>
      </c>
      <c r="E9" s="7" t="s">
        <v>76</v>
      </c>
      <c r="F9" s="8" t="s">
        <v>8</v>
      </c>
      <c r="G9" s="9" t="s">
        <v>7</v>
      </c>
    </row>
    <row r="10" spans="1:7" ht="42" customHeight="1" thickBot="1" x14ac:dyDescent="0.45">
      <c r="A10" s="19" t="s">
        <v>90</v>
      </c>
      <c r="B10" s="19" t="s">
        <v>94</v>
      </c>
      <c r="C10" s="19" t="s">
        <v>95</v>
      </c>
      <c r="D10" s="19">
        <v>3</v>
      </c>
      <c r="E10" s="20">
        <v>5.5266203703703701E-3</v>
      </c>
      <c r="F10" s="21">
        <v>44022</v>
      </c>
      <c r="G10" s="22"/>
    </row>
    <row r="11" spans="1:7" ht="42" customHeight="1" x14ac:dyDescent="0.4">
      <c r="A11" s="17" t="s">
        <v>5</v>
      </c>
      <c r="B11" s="10"/>
      <c r="C11" s="10"/>
      <c r="D11" s="10"/>
      <c r="E11" s="45"/>
      <c r="F11" s="46"/>
      <c r="G11" s="11"/>
    </row>
    <row r="12" spans="1:7" ht="42" customHeight="1" x14ac:dyDescent="0.4">
      <c r="A12" s="18" t="s">
        <v>3</v>
      </c>
      <c r="B12" s="5"/>
      <c r="C12" s="5"/>
      <c r="D12" s="5"/>
      <c r="E12" s="12"/>
      <c r="F12" s="16"/>
      <c r="G12" s="13"/>
    </row>
    <row r="13" spans="1:7" ht="42" customHeight="1" x14ac:dyDescent="0.4">
      <c r="A13" s="18">
        <v>3</v>
      </c>
      <c r="B13" s="5"/>
      <c r="C13" s="5"/>
      <c r="D13" s="5"/>
      <c r="E13" s="5"/>
      <c r="F13" s="16"/>
      <c r="G13" s="13"/>
    </row>
    <row r="14" spans="1:7" ht="42" customHeight="1" x14ac:dyDescent="0.4">
      <c r="A14" s="18">
        <v>2</v>
      </c>
      <c r="B14" s="5"/>
      <c r="C14" s="5"/>
      <c r="D14" s="5"/>
      <c r="E14" s="12"/>
      <c r="F14" s="16"/>
      <c r="G14" s="13"/>
    </row>
    <row r="15" spans="1:7" ht="42" customHeight="1" x14ac:dyDescent="0.4">
      <c r="A15" s="18" t="s">
        <v>4</v>
      </c>
      <c r="B15" s="5"/>
      <c r="C15" s="5"/>
      <c r="D15" s="5"/>
      <c r="E15" s="12"/>
      <c r="F15" s="16"/>
      <c r="G15" s="13"/>
    </row>
    <row r="16" spans="1:7" ht="33.75" customHeight="1" x14ac:dyDescent="0.4">
      <c r="A16" s="14"/>
      <c r="B16" s="15"/>
      <c r="C16" s="74" t="s">
        <v>81</v>
      </c>
      <c r="D16" s="75"/>
      <c r="E16" s="96" t="str">
        <f>IFERROR(AVERAGE(E12:E15),"")</f>
        <v/>
      </c>
      <c r="F16" s="15"/>
      <c r="G16" s="15"/>
    </row>
    <row r="17" spans="1:7" ht="18.75" customHeight="1" x14ac:dyDescent="0.4">
      <c r="A17" s="73" t="s">
        <v>80</v>
      </c>
      <c r="B17" s="73"/>
      <c r="C17" s="73"/>
      <c r="D17" s="73"/>
      <c r="E17" s="73"/>
      <c r="F17" s="73"/>
      <c r="G17" s="73"/>
    </row>
    <row r="18" spans="1:7" ht="24" customHeight="1" x14ac:dyDescent="0.4">
      <c r="A18" s="1"/>
      <c r="B18" s="1"/>
      <c r="C18" s="1"/>
      <c r="D18" s="1"/>
      <c r="E18" s="1"/>
      <c r="F18" s="1"/>
      <c r="G18" s="1"/>
    </row>
    <row r="19" spans="1:7" x14ac:dyDescent="0.4">
      <c r="A19" s="29" t="s">
        <v>66</v>
      </c>
      <c r="B19" s="38" t="s">
        <v>87</v>
      </c>
      <c r="C19" s="41" t="s">
        <v>105</v>
      </c>
      <c r="D19" s="28"/>
      <c r="E19" s="28"/>
      <c r="F19" s="1"/>
      <c r="G19" s="1"/>
    </row>
    <row r="20" spans="1:7" ht="42" customHeight="1" x14ac:dyDescent="0.4">
      <c r="A20" s="28"/>
      <c r="B20" s="42" t="s">
        <v>1</v>
      </c>
      <c r="C20" s="97" t="str">
        <f>IF(※集約票!C16:E16="","",※集約票!C16:E16)</f>
        <v/>
      </c>
      <c r="D20" s="98"/>
      <c r="E20" s="98"/>
      <c r="F20" s="99"/>
      <c r="G20" s="1"/>
    </row>
    <row r="21" spans="1:7" ht="30" customHeight="1" x14ac:dyDescent="0.4">
      <c r="A21" s="28"/>
      <c r="B21" s="42" t="s">
        <v>83</v>
      </c>
      <c r="C21" s="100" t="str">
        <f>IF(※集約票!C17:D17="","",※集約票!C17:D17)</f>
        <v/>
      </c>
      <c r="D21" s="100"/>
      <c r="E21" s="43"/>
      <c r="F21" s="23"/>
      <c r="G21" s="1"/>
    </row>
    <row r="22" spans="1:7" ht="54" customHeight="1" x14ac:dyDescent="0.4">
      <c r="A22" s="28"/>
      <c r="B22" s="42" t="s">
        <v>84</v>
      </c>
      <c r="C22" s="97" t="str">
        <f>IF(※集約票!C18:E18="","",※集約票!C18:E18)</f>
        <v/>
      </c>
      <c r="D22" s="98"/>
      <c r="E22" s="98"/>
      <c r="F22" s="99"/>
      <c r="G22" s="1"/>
    </row>
    <row r="23" spans="1:7" ht="42" customHeight="1" x14ac:dyDescent="0.4">
      <c r="A23" s="28"/>
      <c r="B23" s="42" t="s">
        <v>86</v>
      </c>
      <c r="C23" s="101" t="str">
        <f>IF(※集約票!C19:D19="","",※集約票!C19:D19)</f>
        <v/>
      </c>
      <c r="D23" s="101"/>
      <c r="E23" s="40" t="s">
        <v>88</v>
      </c>
      <c r="F23" s="23"/>
      <c r="G23" s="1"/>
    </row>
    <row r="24" spans="1:7" ht="42" customHeight="1" x14ac:dyDescent="0.4">
      <c r="A24" s="28"/>
      <c r="B24" s="42" t="s">
        <v>85</v>
      </c>
      <c r="C24" s="101" t="str">
        <f>IF(※集約票!C20:D20="","",※集約票!C20:D20)</f>
        <v/>
      </c>
      <c r="D24" s="101"/>
      <c r="E24" s="40" t="s">
        <v>88</v>
      </c>
      <c r="F24" s="23"/>
      <c r="G24" s="1"/>
    </row>
    <row r="25" spans="1:7" ht="30" customHeight="1" x14ac:dyDescent="0.4">
      <c r="A25" s="28"/>
      <c r="B25" s="42" t="s">
        <v>89</v>
      </c>
      <c r="C25" s="102" t="str">
        <f>IF(※集約票!C21:D21="","",※集約票!C21:D21)</f>
        <v/>
      </c>
      <c r="D25" s="102"/>
      <c r="E25" s="41"/>
      <c r="F25" s="23"/>
      <c r="G25" s="1"/>
    </row>
    <row r="26" spans="1:7" x14ac:dyDescent="0.4">
      <c r="A26" s="1"/>
      <c r="B26" s="1"/>
      <c r="C26" s="1"/>
      <c r="D26" s="1"/>
      <c r="E26" s="1"/>
      <c r="F26" s="1"/>
      <c r="G26" s="1"/>
    </row>
    <row r="27" spans="1:7" x14ac:dyDescent="0.4">
      <c r="A27" s="3"/>
      <c r="B27" s="1"/>
      <c r="C27" s="1"/>
      <c r="D27" s="1"/>
      <c r="E27" s="1"/>
      <c r="F27" s="1"/>
      <c r="G27" s="1"/>
    </row>
    <row r="28" spans="1:7" x14ac:dyDescent="0.4">
      <c r="A28" s="1"/>
      <c r="B28" s="1"/>
      <c r="C28" s="1"/>
      <c r="D28" s="1"/>
      <c r="E28" s="1"/>
      <c r="F28" s="1"/>
      <c r="G28" s="1"/>
    </row>
    <row r="29" spans="1:7" x14ac:dyDescent="0.4">
      <c r="A29" s="1"/>
      <c r="B29" s="1"/>
      <c r="C29" s="1"/>
      <c r="D29" s="1"/>
      <c r="E29" s="1"/>
      <c r="F29" s="1"/>
      <c r="G29" s="1"/>
    </row>
    <row r="30" spans="1:7" x14ac:dyDescent="0.4">
      <c r="A30" s="1"/>
      <c r="B30" s="1"/>
      <c r="C30" s="1"/>
      <c r="D30" s="1"/>
      <c r="E30" s="1"/>
      <c r="F30" s="1"/>
      <c r="G30" s="1"/>
    </row>
  </sheetData>
  <mergeCells count="13">
    <mergeCell ref="C16:D16"/>
    <mergeCell ref="F1:G1"/>
    <mergeCell ref="C3:F3"/>
    <mergeCell ref="C4:F4"/>
    <mergeCell ref="B6:F6"/>
    <mergeCell ref="B7:F7"/>
    <mergeCell ref="C25:D25"/>
    <mergeCell ref="A17:G17"/>
    <mergeCell ref="C20:F20"/>
    <mergeCell ref="C21:D21"/>
    <mergeCell ref="C22:F22"/>
    <mergeCell ref="C23:D23"/>
    <mergeCell ref="C24:D24"/>
  </mergeCells>
  <phoneticPr fontId="2"/>
  <pageMargins left="0.70866141732283472" right="0.31496062992125984" top="0.74803149606299213" bottom="0.35433070866141736" header="0.31496062992125984" footer="0.31496062992125984"/>
  <pageSetup paperSize="9" scale="8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G31"/>
  <sheetViews>
    <sheetView zoomScaleNormal="100" workbookViewId="0">
      <selection activeCell="C1" sqref="C1"/>
    </sheetView>
  </sheetViews>
  <sheetFormatPr defaultRowHeight="18.75" x14ac:dyDescent="0.4"/>
  <cols>
    <col min="1" max="1" width="6.75" customWidth="1"/>
    <col min="2" max="2" width="21" customWidth="1"/>
    <col min="3" max="3" width="22.625" customWidth="1"/>
    <col min="4" max="4" width="5.625" customWidth="1"/>
    <col min="5" max="5" width="12.125" customWidth="1"/>
    <col min="6" max="6" width="12.5" customWidth="1"/>
    <col min="7" max="7" width="13.625" customWidth="1"/>
  </cols>
  <sheetData>
    <row r="1" spans="1:7" ht="33" customHeight="1" x14ac:dyDescent="0.4">
      <c r="C1" s="1"/>
      <c r="D1" s="1"/>
      <c r="E1" s="48"/>
      <c r="F1" s="79" t="s">
        <v>101</v>
      </c>
      <c r="G1" s="80"/>
    </row>
    <row r="2" spans="1:7" ht="20.25" customHeight="1" x14ac:dyDescent="0.4">
      <c r="A2" s="1"/>
      <c r="B2" s="1"/>
      <c r="C2" s="1"/>
      <c r="D2" s="1"/>
      <c r="E2" s="3"/>
      <c r="F2" s="1"/>
      <c r="G2" s="1"/>
    </row>
    <row r="3" spans="1:7" ht="30" customHeight="1" x14ac:dyDescent="0.4">
      <c r="A3" s="5" t="s">
        <v>11</v>
      </c>
      <c r="B3" s="5" t="s">
        <v>0</v>
      </c>
      <c r="C3" s="90" t="str">
        <f>IF(※集約票!C4="","",※集約票!C4)</f>
        <v/>
      </c>
      <c r="D3" s="91"/>
      <c r="E3" s="91"/>
      <c r="F3" s="92"/>
      <c r="G3" s="1"/>
    </row>
    <row r="4" spans="1:7" ht="30" customHeight="1" x14ac:dyDescent="0.4">
      <c r="A4" s="5" t="s">
        <v>12</v>
      </c>
      <c r="B4" s="5" t="s">
        <v>1</v>
      </c>
      <c r="C4" s="90" t="str">
        <f>IF(※集約票!C5="","",※集約票!C5)</f>
        <v/>
      </c>
      <c r="D4" s="91"/>
      <c r="E4" s="91"/>
      <c r="F4" s="92"/>
      <c r="G4" s="1"/>
    </row>
    <row r="5" spans="1:7" ht="20.25" customHeight="1" x14ac:dyDescent="0.4">
      <c r="A5" s="1"/>
      <c r="B5" s="1"/>
      <c r="C5" s="1"/>
      <c r="D5" s="1"/>
      <c r="E5" s="1"/>
      <c r="F5" s="1"/>
      <c r="G5" s="1"/>
    </row>
    <row r="6" spans="1:7" x14ac:dyDescent="0.4">
      <c r="A6" s="4"/>
      <c r="B6" s="78" t="s">
        <v>10</v>
      </c>
      <c r="C6" s="78"/>
      <c r="D6" s="78"/>
      <c r="E6" s="78"/>
      <c r="F6" s="78"/>
      <c r="G6" s="5" t="s">
        <v>82</v>
      </c>
    </row>
    <row r="7" spans="1:7" ht="48" customHeight="1" x14ac:dyDescent="0.4">
      <c r="A7" s="93">
        <v>4</v>
      </c>
      <c r="B7" s="94" t="str">
        <f>IF(A7,VLOOKUP(A7,※集約票!$A$8:$D$13,2,FALSE))</f>
        <v>男子シングルスカル
(Ｍ１×)</v>
      </c>
      <c r="C7" s="94"/>
      <c r="D7" s="94"/>
      <c r="E7" s="94"/>
      <c r="F7" s="94"/>
      <c r="G7" s="95" t="str">
        <f>IF(A7,VLOOKUP(A7,※集約票!$A$8:$D$13,3)&amp;"")</f>
        <v/>
      </c>
    </row>
    <row r="8" spans="1:7" ht="20.25" customHeight="1" x14ac:dyDescent="0.4">
      <c r="A8" s="1"/>
      <c r="B8" s="1"/>
      <c r="C8" s="1"/>
      <c r="D8" s="1"/>
      <c r="E8" s="1"/>
      <c r="F8" s="1"/>
      <c r="G8" s="1"/>
    </row>
    <row r="9" spans="1:7" ht="42" customHeight="1" thickBot="1" x14ac:dyDescent="0.45">
      <c r="A9" s="6" t="s">
        <v>2</v>
      </c>
      <c r="B9" s="6" t="s">
        <v>6</v>
      </c>
      <c r="C9" s="6" t="s">
        <v>9</v>
      </c>
      <c r="D9" s="6" t="s">
        <v>79</v>
      </c>
      <c r="E9" s="7" t="s">
        <v>76</v>
      </c>
      <c r="F9" s="8" t="s">
        <v>8</v>
      </c>
      <c r="G9" s="9" t="s">
        <v>7</v>
      </c>
    </row>
    <row r="10" spans="1:7" ht="42" customHeight="1" thickBot="1" x14ac:dyDescent="0.45">
      <c r="A10" s="19" t="s">
        <v>90</v>
      </c>
      <c r="B10" s="19" t="s">
        <v>77</v>
      </c>
      <c r="C10" s="19" t="s">
        <v>78</v>
      </c>
      <c r="D10" s="19">
        <v>3</v>
      </c>
      <c r="E10" s="20">
        <v>4.8402777777777775E-3</v>
      </c>
      <c r="F10" s="21">
        <v>44022</v>
      </c>
      <c r="G10" s="22"/>
    </row>
    <row r="11" spans="1:7" ht="42" customHeight="1" x14ac:dyDescent="0.4">
      <c r="A11" s="18" t="s">
        <v>3</v>
      </c>
      <c r="B11" s="5"/>
      <c r="C11" s="5"/>
      <c r="D11" s="5"/>
      <c r="E11" s="12"/>
      <c r="F11" s="16"/>
      <c r="G11" s="13"/>
    </row>
    <row r="12" spans="1:7" ht="42" customHeight="1" x14ac:dyDescent="0.4">
      <c r="A12" s="14"/>
      <c r="B12" s="15"/>
      <c r="C12" s="74" t="s">
        <v>81</v>
      </c>
      <c r="D12" s="75"/>
      <c r="E12" s="96" t="str">
        <f>IFERROR(AVERAGE(E11:E11),"")</f>
        <v/>
      </c>
      <c r="F12" s="15"/>
      <c r="G12" s="15"/>
    </row>
    <row r="13" spans="1:7" ht="30" customHeight="1" x14ac:dyDescent="0.4">
      <c r="A13" s="73"/>
      <c r="B13" s="73"/>
      <c r="C13" s="73"/>
      <c r="D13" s="73"/>
      <c r="E13" s="73"/>
      <c r="F13" s="73"/>
      <c r="G13" s="73"/>
    </row>
    <row r="14" spans="1:7" ht="30" customHeight="1" x14ac:dyDescent="0.4">
      <c r="A14" s="44"/>
      <c r="B14" s="44"/>
      <c r="C14" s="44"/>
      <c r="D14" s="44"/>
      <c r="E14" s="44"/>
      <c r="F14" s="44"/>
      <c r="G14" s="44"/>
    </row>
    <row r="15" spans="1:7" ht="30" customHeight="1" x14ac:dyDescent="0.4">
      <c r="A15" s="44"/>
      <c r="B15" s="44"/>
      <c r="C15" s="44"/>
      <c r="D15" s="44"/>
      <c r="E15" s="44"/>
      <c r="F15" s="44"/>
      <c r="G15" s="44"/>
    </row>
    <row r="16" spans="1:7" ht="30" customHeight="1" x14ac:dyDescent="0.4">
      <c r="A16" s="44"/>
      <c r="B16" s="44"/>
      <c r="C16" s="44"/>
      <c r="D16" s="44"/>
      <c r="E16" s="44"/>
      <c r="F16" s="44"/>
      <c r="G16" s="44"/>
    </row>
    <row r="17" spans="1:7" x14ac:dyDescent="0.4">
      <c r="A17" s="1"/>
      <c r="B17" s="1"/>
      <c r="C17" s="1"/>
      <c r="D17" s="1"/>
      <c r="E17" s="1"/>
      <c r="F17" s="1"/>
      <c r="G17" s="1"/>
    </row>
    <row r="18" spans="1:7" x14ac:dyDescent="0.4">
      <c r="A18" s="1"/>
      <c r="B18" s="1"/>
      <c r="C18" s="1"/>
      <c r="D18" s="1"/>
      <c r="E18" s="1"/>
      <c r="F18" s="1"/>
      <c r="G18" s="1"/>
    </row>
    <row r="19" spans="1:7" x14ac:dyDescent="0.4">
      <c r="A19" s="1"/>
      <c r="B19" s="1"/>
      <c r="C19" s="1"/>
      <c r="D19" s="1"/>
      <c r="E19" s="1"/>
      <c r="F19" s="1"/>
      <c r="G19" s="1"/>
    </row>
    <row r="20" spans="1:7" x14ac:dyDescent="0.4">
      <c r="A20" s="29" t="s">
        <v>66</v>
      </c>
      <c r="B20" s="38" t="s">
        <v>87</v>
      </c>
      <c r="C20" s="41" t="s">
        <v>105</v>
      </c>
      <c r="D20" s="28"/>
      <c r="E20" s="28"/>
      <c r="F20" s="1"/>
      <c r="G20" s="1"/>
    </row>
    <row r="21" spans="1:7" ht="42" customHeight="1" x14ac:dyDescent="0.4">
      <c r="A21" s="28"/>
      <c r="B21" s="42" t="s">
        <v>1</v>
      </c>
      <c r="C21" s="97" t="str">
        <f>IF(※集約票!C16:E16="","",※集約票!C16:E16)</f>
        <v/>
      </c>
      <c r="D21" s="98"/>
      <c r="E21" s="98"/>
      <c r="F21" s="99"/>
      <c r="G21" s="1"/>
    </row>
    <row r="22" spans="1:7" ht="30" customHeight="1" x14ac:dyDescent="0.4">
      <c r="A22" s="28"/>
      <c r="B22" s="42" t="s">
        <v>83</v>
      </c>
      <c r="C22" s="100" t="str">
        <f>IF(※集約票!C17:D17="","",※集約票!C17:D17)</f>
        <v/>
      </c>
      <c r="D22" s="100"/>
      <c r="E22" s="43"/>
      <c r="F22" s="23"/>
      <c r="G22" s="1"/>
    </row>
    <row r="23" spans="1:7" ht="61.5" customHeight="1" x14ac:dyDescent="0.4">
      <c r="A23" s="28"/>
      <c r="B23" s="42" t="s">
        <v>84</v>
      </c>
      <c r="C23" s="97" t="str">
        <f>IF(※集約票!C18:E18="","",※集約票!C18:E18)</f>
        <v/>
      </c>
      <c r="D23" s="98"/>
      <c r="E23" s="98"/>
      <c r="F23" s="99"/>
      <c r="G23" s="1"/>
    </row>
    <row r="24" spans="1:7" ht="42" customHeight="1" x14ac:dyDescent="0.4">
      <c r="A24" s="28"/>
      <c r="B24" s="42" t="s">
        <v>86</v>
      </c>
      <c r="C24" s="101" t="str">
        <f>IF(※集約票!C19:D19="","",※集約票!C19:D19)</f>
        <v/>
      </c>
      <c r="D24" s="101"/>
      <c r="E24" s="40" t="s">
        <v>88</v>
      </c>
      <c r="F24" s="23"/>
      <c r="G24" s="1"/>
    </row>
    <row r="25" spans="1:7" ht="42" customHeight="1" x14ac:dyDescent="0.4">
      <c r="A25" s="28"/>
      <c r="B25" s="42" t="s">
        <v>85</v>
      </c>
      <c r="C25" s="101" t="str">
        <f>IF(※集約票!C20:D20="","",※集約票!C20:D20)</f>
        <v/>
      </c>
      <c r="D25" s="101"/>
      <c r="E25" s="40" t="s">
        <v>88</v>
      </c>
      <c r="F25" s="23"/>
      <c r="G25" s="1"/>
    </row>
    <row r="26" spans="1:7" ht="30" customHeight="1" x14ac:dyDescent="0.4">
      <c r="A26" s="28"/>
      <c r="B26" s="42" t="s">
        <v>89</v>
      </c>
      <c r="C26" s="102" t="str">
        <f>IF(※集約票!C21:D21="","",※集約票!C21:D21)</f>
        <v/>
      </c>
      <c r="D26" s="102"/>
      <c r="E26" s="41"/>
      <c r="F26" s="23"/>
      <c r="G26" s="1"/>
    </row>
    <row r="27" spans="1:7" x14ac:dyDescent="0.4">
      <c r="A27" s="1"/>
      <c r="B27" s="1"/>
      <c r="C27" s="1"/>
      <c r="D27" s="1"/>
      <c r="E27" s="1"/>
      <c r="F27" s="1"/>
      <c r="G27" s="1"/>
    </row>
    <row r="28" spans="1:7" x14ac:dyDescent="0.4">
      <c r="A28" s="3"/>
      <c r="B28" s="1"/>
      <c r="C28" s="1"/>
      <c r="D28" s="1"/>
      <c r="E28" s="1"/>
      <c r="F28" s="1"/>
      <c r="G28" s="1"/>
    </row>
    <row r="29" spans="1:7" x14ac:dyDescent="0.4">
      <c r="A29" s="1"/>
      <c r="B29" s="1"/>
      <c r="C29" s="1"/>
      <c r="D29" s="1"/>
      <c r="E29" s="1"/>
      <c r="F29" s="1"/>
      <c r="G29" s="1"/>
    </row>
    <row r="30" spans="1:7" x14ac:dyDescent="0.4">
      <c r="A30" s="1"/>
      <c r="B30" s="1"/>
      <c r="C30" s="1"/>
      <c r="D30" s="1"/>
      <c r="E30" s="1"/>
      <c r="F30" s="1"/>
      <c r="G30" s="1"/>
    </row>
    <row r="31" spans="1:7" x14ac:dyDescent="0.4">
      <c r="A31" s="1"/>
      <c r="B31" s="1"/>
      <c r="C31" s="1"/>
      <c r="D31" s="1"/>
      <c r="E31" s="1"/>
      <c r="F31" s="1"/>
      <c r="G31" s="1"/>
    </row>
  </sheetData>
  <mergeCells count="13">
    <mergeCell ref="C12:D12"/>
    <mergeCell ref="F1:G1"/>
    <mergeCell ref="C3:F3"/>
    <mergeCell ref="C4:F4"/>
    <mergeCell ref="B6:F6"/>
    <mergeCell ref="B7:F7"/>
    <mergeCell ref="C26:D26"/>
    <mergeCell ref="A13:G13"/>
    <mergeCell ref="C21:F21"/>
    <mergeCell ref="C22:D22"/>
    <mergeCell ref="C23:F23"/>
    <mergeCell ref="C24:D24"/>
    <mergeCell ref="C25:D25"/>
  </mergeCells>
  <phoneticPr fontId="2"/>
  <pageMargins left="0.70866141732283472" right="0.31496062992125984" top="0.74803149606299213" bottom="0.55118110236220474" header="0.31496062992125984" footer="0.31496062992125984"/>
  <pageSetup paperSize="9" scale="8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</sheetPr>
  <dimension ref="A1:G29"/>
  <sheetViews>
    <sheetView zoomScaleNormal="100" workbookViewId="0">
      <selection activeCell="F23" sqref="F23"/>
    </sheetView>
  </sheetViews>
  <sheetFormatPr defaultRowHeight="18.75" x14ac:dyDescent="0.4"/>
  <cols>
    <col min="1" max="1" width="6.75" customWidth="1"/>
    <col min="2" max="2" width="21" customWidth="1"/>
    <col min="3" max="3" width="22.625" customWidth="1"/>
    <col min="4" max="4" width="5.625" customWidth="1"/>
    <col min="5" max="5" width="12.125" customWidth="1"/>
    <col min="6" max="6" width="12.5" customWidth="1"/>
    <col min="7" max="7" width="13.625" customWidth="1"/>
  </cols>
  <sheetData>
    <row r="1" spans="1:7" ht="33" customHeight="1" x14ac:dyDescent="0.4">
      <c r="C1" s="1"/>
      <c r="D1" s="1"/>
      <c r="E1" s="48"/>
      <c r="F1" s="79" t="s">
        <v>102</v>
      </c>
      <c r="G1" s="80"/>
    </row>
    <row r="2" spans="1:7" ht="20.25" customHeight="1" x14ac:dyDescent="0.4">
      <c r="A2" s="1"/>
      <c r="B2" s="1"/>
      <c r="C2" s="1"/>
      <c r="D2" s="1"/>
      <c r="E2" s="3"/>
      <c r="F2" s="1"/>
      <c r="G2" s="1"/>
    </row>
    <row r="3" spans="1:7" ht="30" customHeight="1" x14ac:dyDescent="0.4">
      <c r="A3" s="5" t="s">
        <v>11</v>
      </c>
      <c r="B3" s="5" t="s">
        <v>0</v>
      </c>
      <c r="C3" s="90" t="str">
        <f>IF(※集約票!C4="","",※集約票!C4)</f>
        <v/>
      </c>
      <c r="D3" s="91"/>
      <c r="E3" s="91"/>
      <c r="F3" s="92"/>
      <c r="G3" s="1"/>
    </row>
    <row r="4" spans="1:7" ht="30" customHeight="1" x14ac:dyDescent="0.4">
      <c r="A4" s="5" t="s">
        <v>12</v>
      </c>
      <c r="B4" s="5" t="s">
        <v>1</v>
      </c>
      <c r="C4" s="90" t="str">
        <f>IF(※集約票!C5="","",※集約票!C5)</f>
        <v/>
      </c>
      <c r="D4" s="91"/>
      <c r="E4" s="91"/>
      <c r="F4" s="92"/>
      <c r="G4" s="1"/>
    </row>
    <row r="5" spans="1:7" ht="20.25" customHeight="1" x14ac:dyDescent="0.4">
      <c r="A5" s="1"/>
      <c r="B5" s="1"/>
      <c r="C5" s="1"/>
      <c r="D5" s="1"/>
      <c r="E5" s="1"/>
      <c r="F5" s="1"/>
      <c r="G5" s="1"/>
    </row>
    <row r="6" spans="1:7" x14ac:dyDescent="0.4">
      <c r="A6" s="4"/>
      <c r="B6" s="78" t="s">
        <v>10</v>
      </c>
      <c r="C6" s="78"/>
      <c r="D6" s="78"/>
      <c r="E6" s="78"/>
      <c r="F6" s="78"/>
      <c r="G6" s="5" t="s">
        <v>82</v>
      </c>
    </row>
    <row r="7" spans="1:7" ht="48" customHeight="1" x14ac:dyDescent="0.4">
      <c r="A7" s="93">
        <v>5</v>
      </c>
      <c r="B7" s="94" t="str">
        <f>IF(A7,VLOOKUP(A7,※集約票!$A$8:$D$13,2,FALSE))</f>
        <v>男子ダブルスカル
(Ｍ２×)</v>
      </c>
      <c r="C7" s="94"/>
      <c r="D7" s="94"/>
      <c r="E7" s="94"/>
      <c r="F7" s="94"/>
      <c r="G7" s="95" t="str">
        <f>IF(A7,VLOOKUP(A7,※集約票!$A$8:$D$13,3)&amp;"")</f>
        <v/>
      </c>
    </row>
    <row r="8" spans="1:7" ht="20.25" customHeight="1" x14ac:dyDescent="0.4">
      <c r="A8" s="1"/>
      <c r="B8" s="1"/>
      <c r="C8" s="1"/>
      <c r="D8" s="1"/>
      <c r="E8" s="1"/>
      <c r="F8" s="1"/>
      <c r="G8" s="1"/>
    </row>
    <row r="9" spans="1:7" ht="42" customHeight="1" thickBot="1" x14ac:dyDescent="0.45">
      <c r="A9" s="6" t="s">
        <v>2</v>
      </c>
      <c r="B9" s="6" t="s">
        <v>6</v>
      </c>
      <c r="C9" s="6" t="s">
        <v>9</v>
      </c>
      <c r="D9" s="6" t="s">
        <v>79</v>
      </c>
      <c r="E9" s="7" t="s">
        <v>76</v>
      </c>
      <c r="F9" s="8" t="s">
        <v>8</v>
      </c>
      <c r="G9" s="9" t="s">
        <v>7</v>
      </c>
    </row>
    <row r="10" spans="1:7" ht="42" customHeight="1" thickBot="1" x14ac:dyDescent="0.45">
      <c r="A10" s="19" t="s">
        <v>90</v>
      </c>
      <c r="B10" s="19" t="s">
        <v>77</v>
      </c>
      <c r="C10" s="19" t="s">
        <v>78</v>
      </c>
      <c r="D10" s="19">
        <v>3</v>
      </c>
      <c r="E10" s="20">
        <v>4.8402777777777775E-3</v>
      </c>
      <c r="F10" s="21">
        <v>44022</v>
      </c>
      <c r="G10" s="22"/>
    </row>
    <row r="11" spans="1:7" ht="42" customHeight="1" x14ac:dyDescent="0.4">
      <c r="A11" s="18" t="s">
        <v>3</v>
      </c>
      <c r="B11" s="5"/>
      <c r="C11" s="5"/>
      <c r="D11" s="5"/>
      <c r="E11" s="12"/>
      <c r="F11" s="16"/>
      <c r="G11" s="13"/>
    </row>
    <row r="12" spans="1:7" ht="42" customHeight="1" x14ac:dyDescent="0.4">
      <c r="A12" s="18" t="s">
        <v>4</v>
      </c>
      <c r="B12" s="5"/>
      <c r="C12" s="5"/>
      <c r="D12" s="5"/>
      <c r="E12" s="12"/>
      <c r="F12" s="16"/>
      <c r="G12" s="13"/>
    </row>
    <row r="13" spans="1:7" ht="42" customHeight="1" x14ac:dyDescent="0.4">
      <c r="A13" s="14"/>
      <c r="B13" s="15"/>
      <c r="C13" s="74" t="s">
        <v>81</v>
      </c>
      <c r="D13" s="75"/>
      <c r="E13" s="96" t="str">
        <f>IFERROR(AVERAGE(E11:E12),"")</f>
        <v/>
      </c>
      <c r="F13" s="15"/>
      <c r="G13" s="15"/>
    </row>
    <row r="14" spans="1:7" ht="30" customHeight="1" x14ac:dyDescent="0.4">
      <c r="A14" s="73"/>
      <c r="B14" s="73"/>
      <c r="C14" s="73"/>
      <c r="D14" s="73"/>
      <c r="E14" s="73"/>
      <c r="F14" s="73"/>
      <c r="G14" s="73"/>
    </row>
    <row r="15" spans="1:7" x14ac:dyDescent="0.4">
      <c r="A15" s="1"/>
      <c r="B15" s="1"/>
      <c r="C15" s="1"/>
      <c r="D15" s="1"/>
      <c r="E15" s="1"/>
      <c r="F15" s="1"/>
      <c r="G15" s="1"/>
    </row>
    <row r="16" spans="1:7" x14ac:dyDescent="0.4">
      <c r="A16" s="1"/>
      <c r="B16" s="1"/>
      <c r="C16" s="1"/>
      <c r="D16" s="1"/>
      <c r="E16" s="1"/>
      <c r="F16" s="1"/>
      <c r="G16" s="1"/>
    </row>
    <row r="17" spans="1:7" x14ac:dyDescent="0.4">
      <c r="A17" s="1"/>
      <c r="B17" s="1"/>
      <c r="C17" s="1"/>
      <c r="D17" s="1"/>
      <c r="E17" s="1"/>
      <c r="F17" s="1"/>
      <c r="G17" s="1"/>
    </row>
    <row r="18" spans="1:7" x14ac:dyDescent="0.4">
      <c r="A18" s="29" t="s">
        <v>66</v>
      </c>
      <c r="B18" s="38" t="s">
        <v>87</v>
      </c>
      <c r="C18" s="41" t="s">
        <v>105</v>
      </c>
      <c r="D18" s="28"/>
      <c r="E18" s="28"/>
      <c r="F18" s="1"/>
      <c r="G18" s="1"/>
    </row>
    <row r="19" spans="1:7" ht="42" customHeight="1" x14ac:dyDescent="0.4">
      <c r="A19" s="28"/>
      <c r="B19" s="42" t="s">
        <v>1</v>
      </c>
      <c r="C19" s="97" t="str">
        <f>IF(※集約票!C16:E16="","",※集約票!C16:E16)</f>
        <v/>
      </c>
      <c r="D19" s="98"/>
      <c r="E19" s="98"/>
      <c r="F19" s="99"/>
      <c r="G19" s="1"/>
    </row>
    <row r="20" spans="1:7" ht="30" customHeight="1" x14ac:dyDescent="0.4">
      <c r="A20" s="28"/>
      <c r="B20" s="42" t="s">
        <v>83</v>
      </c>
      <c r="C20" s="100" t="str">
        <f>IF(※集約票!C17:D17="","",※集約票!C17:D17)</f>
        <v/>
      </c>
      <c r="D20" s="100"/>
      <c r="E20" s="43"/>
      <c r="F20" s="23"/>
      <c r="G20" s="1"/>
    </row>
    <row r="21" spans="1:7" ht="61.5" customHeight="1" x14ac:dyDescent="0.4">
      <c r="A21" s="28"/>
      <c r="B21" s="42" t="s">
        <v>84</v>
      </c>
      <c r="C21" s="97" t="str">
        <f>IF(※集約票!C18:E18="","",※集約票!C18:E18)</f>
        <v/>
      </c>
      <c r="D21" s="98"/>
      <c r="E21" s="98"/>
      <c r="F21" s="99"/>
      <c r="G21" s="1"/>
    </row>
    <row r="22" spans="1:7" ht="42" customHeight="1" x14ac:dyDescent="0.4">
      <c r="A22" s="28"/>
      <c r="B22" s="42" t="s">
        <v>86</v>
      </c>
      <c r="C22" s="101" t="str">
        <f>IF(※集約票!C19:D19="","",※集約票!C19:D19)</f>
        <v/>
      </c>
      <c r="D22" s="101"/>
      <c r="E22" s="40" t="s">
        <v>88</v>
      </c>
      <c r="F22" s="23"/>
      <c r="G22" s="1"/>
    </row>
    <row r="23" spans="1:7" ht="42" customHeight="1" x14ac:dyDescent="0.4">
      <c r="A23" s="28"/>
      <c r="B23" s="42" t="s">
        <v>85</v>
      </c>
      <c r="C23" s="101" t="str">
        <f>IF(※集約票!C20:D20="","",※集約票!C20:D20)</f>
        <v/>
      </c>
      <c r="D23" s="101"/>
      <c r="E23" s="40" t="s">
        <v>88</v>
      </c>
      <c r="F23" s="23"/>
      <c r="G23" s="1"/>
    </row>
    <row r="24" spans="1:7" ht="30" customHeight="1" x14ac:dyDescent="0.4">
      <c r="A24" s="28"/>
      <c r="B24" s="42" t="s">
        <v>89</v>
      </c>
      <c r="C24" s="102" t="str">
        <f>IF(※集約票!C21:D21="","",※集約票!C21:D21)</f>
        <v/>
      </c>
      <c r="D24" s="102"/>
      <c r="E24" s="41"/>
      <c r="F24" s="23"/>
      <c r="G24" s="1"/>
    </row>
    <row r="25" spans="1:7" x14ac:dyDescent="0.4">
      <c r="A25" s="1"/>
      <c r="B25" s="1"/>
      <c r="C25" s="1"/>
      <c r="D25" s="1"/>
      <c r="E25" s="1"/>
      <c r="F25" s="1"/>
      <c r="G25" s="1"/>
    </row>
    <row r="26" spans="1:7" x14ac:dyDescent="0.4">
      <c r="A26" s="3"/>
      <c r="B26" s="1"/>
      <c r="C26" s="1"/>
      <c r="D26" s="1"/>
      <c r="E26" s="1"/>
      <c r="F26" s="1"/>
      <c r="G26" s="1"/>
    </row>
    <row r="27" spans="1:7" x14ac:dyDescent="0.4">
      <c r="A27" s="1"/>
      <c r="B27" s="1"/>
      <c r="C27" s="1"/>
      <c r="D27" s="1"/>
      <c r="E27" s="1"/>
      <c r="F27" s="1"/>
      <c r="G27" s="1"/>
    </row>
    <row r="28" spans="1:7" x14ac:dyDescent="0.4">
      <c r="A28" s="1"/>
      <c r="B28" s="1"/>
      <c r="C28" s="1"/>
      <c r="D28" s="1"/>
      <c r="E28" s="1"/>
      <c r="F28" s="1"/>
      <c r="G28" s="1"/>
    </row>
    <row r="29" spans="1:7" x14ac:dyDescent="0.4">
      <c r="A29" s="1"/>
      <c r="B29" s="1"/>
      <c r="C29" s="1"/>
      <c r="D29" s="1"/>
      <c r="E29" s="1"/>
      <c r="F29" s="1"/>
      <c r="G29" s="1"/>
    </row>
  </sheetData>
  <mergeCells count="13">
    <mergeCell ref="C13:D13"/>
    <mergeCell ref="F1:G1"/>
    <mergeCell ref="C3:F3"/>
    <mergeCell ref="C4:F4"/>
    <mergeCell ref="B6:F6"/>
    <mergeCell ref="B7:F7"/>
    <mergeCell ref="C24:D24"/>
    <mergeCell ref="A14:G14"/>
    <mergeCell ref="C19:F19"/>
    <mergeCell ref="C20:D20"/>
    <mergeCell ref="C21:F21"/>
    <mergeCell ref="C22:D22"/>
    <mergeCell ref="C23:D23"/>
  </mergeCells>
  <phoneticPr fontId="2"/>
  <pageMargins left="0.70866141732283472" right="0.31496062992125984" top="0.74803149606299213" bottom="0.55118110236220474" header="0.31496062992125984" footer="0.31496062992125984"/>
  <pageSetup paperSize="9" scale="8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G30"/>
  <sheetViews>
    <sheetView zoomScaleNormal="100" workbookViewId="0">
      <selection activeCell="G23" sqref="G23"/>
    </sheetView>
  </sheetViews>
  <sheetFormatPr defaultRowHeight="18.75" x14ac:dyDescent="0.4"/>
  <cols>
    <col min="1" max="1" width="6.75" customWidth="1"/>
    <col min="2" max="2" width="21" customWidth="1"/>
    <col min="3" max="3" width="22.625" customWidth="1"/>
    <col min="4" max="4" width="5.625" customWidth="1"/>
    <col min="5" max="5" width="12.125" customWidth="1"/>
    <col min="6" max="6" width="12.5" customWidth="1"/>
    <col min="7" max="7" width="13.625" customWidth="1"/>
  </cols>
  <sheetData>
    <row r="1" spans="1:7" ht="33" customHeight="1" x14ac:dyDescent="0.4">
      <c r="C1" s="1"/>
      <c r="D1" s="1"/>
      <c r="E1" s="48"/>
      <c r="F1" s="79" t="s">
        <v>103</v>
      </c>
      <c r="G1" s="80"/>
    </row>
    <row r="2" spans="1:7" ht="20.25" customHeight="1" x14ac:dyDescent="0.4">
      <c r="A2" s="1"/>
      <c r="B2" s="1"/>
      <c r="C2" s="1"/>
      <c r="D2" s="1"/>
      <c r="E2" s="3"/>
      <c r="F2" s="1"/>
      <c r="G2" s="1"/>
    </row>
    <row r="3" spans="1:7" ht="30" customHeight="1" x14ac:dyDescent="0.4">
      <c r="A3" s="2" t="s">
        <v>11</v>
      </c>
      <c r="B3" s="2" t="s">
        <v>0</v>
      </c>
      <c r="C3" s="90" t="str">
        <f>IF(※集約票!C4="","",※集約票!C4)</f>
        <v/>
      </c>
      <c r="D3" s="91"/>
      <c r="E3" s="91"/>
      <c r="F3" s="92"/>
      <c r="G3" s="1"/>
    </row>
    <row r="4" spans="1:7" ht="30" customHeight="1" x14ac:dyDescent="0.4">
      <c r="A4" s="2" t="s">
        <v>12</v>
      </c>
      <c r="B4" s="2" t="s">
        <v>1</v>
      </c>
      <c r="C4" s="90" t="str">
        <f>IF(※集約票!C5="","",※集約票!C5)</f>
        <v/>
      </c>
      <c r="D4" s="91"/>
      <c r="E4" s="91"/>
      <c r="F4" s="92"/>
      <c r="G4" s="1"/>
    </row>
    <row r="5" spans="1:7" ht="20.25" customHeight="1" x14ac:dyDescent="0.4">
      <c r="A5" s="1"/>
      <c r="B5" s="1"/>
      <c r="C5" s="1"/>
      <c r="D5" s="1"/>
      <c r="E5" s="1"/>
      <c r="F5" s="1"/>
      <c r="G5" s="1"/>
    </row>
    <row r="6" spans="1:7" x14ac:dyDescent="0.4">
      <c r="A6" s="4"/>
      <c r="B6" s="78" t="s">
        <v>10</v>
      </c>
      <c r="C6" s="78"/>
      <c r="D6" s="78"/>
      <c r="E6" s="78"/>
      <c r="F6" s="78"/>
      <c r="G6" s="2" t="s">
        <v>82</v>
      </c>
    </row>
    <row r="7" spans="1:7" ht="48" customHeight="1" x14ac:dyDescent="0.4">
      <c r="A7" s="93">
        <v>6</v>
      </c>
      <c r="B7" s="94" t="str">
        <f>IF(A7,VLOOKUP(A7,※集約票!$A$8:$D$13,2,FALSE))</f>
        <v>男子舵手つきクォドルプル
(Ｍ４×＋)</v>
      </c>
      <c r="C7" s="94"/>
      <c r="D7" s="94"/>
      <c r="E7" s="94"/>
      <c r="F7" s="94"/>
      <c r="G7" s="95" t="str">
        <f>IF(A7,VLOOKUP(A7,※集約票!$A$8:$D$13,3)&amp;"")</f>
        <v/>
      </c>
    </row>
    <row r="8" spans="1:7" ht="20.25" customHeight="1" x14ac:dyDescent="0.4">
      <c r="A8" s="1"/>
      <c r="B8" s="1"/>
      <c r="C8" s="1"/>
      <c r="D8" s="1"/>
      <c r="E8" s="1"/>
      <c r="F8" s="1"/>
      <c r="G8" s="1"/>
    </row>
    <row r="9" spans="1:7" ht="42" customHeight="1" thickBot="1" x14ac:dyDescent="0.45">
      <c r="A9" s="6" t="s">
        <v>2</v>
      </c>
      <c r="B9" s="6" t="s">
        <v>6</v>
      </c>
      <c r="C9" s="6" t="s">
        <v>9</v>
      </c>
      <c r="D9" s="6" t="s">
        <v>79</v>
      </c>
      <c r="E9" s="7" t="s">
        <v>76</v>
      </c>
      <c r="F9" s="8" t="s">
        <v>8</v>
      </c>
      <c r="G9" s="9" t="s">
        <v>7</v>
      </c>
    </row>
    <row r="10" spans="1:7" ht="42" customHeight="1" thickBot="1" x14ac:dyDescent="0.45">
      <c r="A10" s="19" t="s">
        <v>90</v>
      </c>
      <c r="B10" s="19" t="s">
        <v>77</v>
      </c>
      <c r="C10" s="19" t="s">
        <v>78</v>
      </c>
      <c r="D10" s="19">
        <v>3</v>
      </c>
      <c r="E10" s="20">
        <v>4.8402777777777775E-3</v>
      </c>
      <c r="F10" s="21">
        <v>44022</v>
      </c>
      <c r="G10" s="22"/>
    </row>
    <row r="11" spans="1:7" ht="42" customHeight="1" x14ac:dyDescent="0.4">
      <c r="A11" s="17" t="s">
        <v>5</v>
      </c>
      <c r="B11" s="10"/>
      <c r="C11" s="10"/>
      <c r="D11" s="10"/>
      <c r="E11" s="45"/>
      <c r="F11" s="46"/>
      <c r="G11" s="11"/>
    </row>
    <row r="12" spans="1:7" ht="42" customHeight="1" x14ac:dyDescent="0.4">
      <c r="A12" s="18" t="s">
        <v>3</v>
      </c>
      <c r="B12" s="2"/>
      <c r="C12" s="2"/>
      <c r="D12" s="2"/>
      <c r="E12" s="12"/>
      <c r="F12" s="16"/>
      <c r="G12" s="13"/>
    </row>
    <row r="13" spans="1:7" ht="42" customHeight="1" x14ac:dyDescent="0.4">
      <c r="A13" s="18">
        <v>3</v>
      </c>
      <c r="B13" s="2"/>
      <c r="C13" s="2"/>
      <c r="D13" s="2"/>
      <c r="E13" s="12"/>
      <c r="F13" s="16"/>
      <c r="G13" s="13"/>
    </row>
    <row r="14" spans="1:7" ht="42" customHeight="1" x14ac:dyDescent="0.4">
      <c r="A14" s="18">
        <v>2</v>
      </c>
      <c r="B14" s="2"/>
      <c r="C14" s="2"/>
      <c r="D14" s="2"/>
      <c r="E14" s="12"/>
      <c r="F14" s="16"/>
      <c r="G14" s="13"/>
    </row>
    <row r="15" spans="1:7" ht="42" customHeight="1" x14ac:dyDescent="0.4">
      <c r="A15" s="18" t="s">
        <v>4</v>
      </c>
      <c r="B15" s="2"/>
      <c r="C15" s="2"/>
      <c r="D15" s="2"/>
      <c r="E15" s="12"/>
      <c r="F15" s="16"/>
      <c r="G15" s="13"/>
    </row>
    <row r="16" spans="1:7" ht="42" customHeight="1" x14ac:dyDescent="0.4">
      <c r="A16" s="14"/>
      <c r="B16" s="15"/>
      <c r="C16" s="74" t="s">
        <v>81</v>
      </c>
      <c r="D16" s="75"/>
      <c r="E16" s="96" t="str">
        <f>IFERROR(AVERAGE(E12:E15),"")</f>
        <v/>
      </c>
      <c r="F16" s="15"/>
      <c r="G16" s="15"/>
    </row>
    <row r="17" spans="1:7" ht="20.25" customHeight="1" x14ac:dyDescent="0.4">
      <c r="A17" s="73" t="s">
        <v>80</v>
      </c>
      <c r="B17" s="73"/>
      <c r="C17" s="73"/>
      <c r="D17" s="73"/>
      <c r="E17" s="73"/>
      <c r="F17" s="73"/>
      <c r="G17" s="73"/>
    </row>
    <row r="18" spans="1:7" ht="24" customHeight="1" x14ac:dyDescent="0.4">
      <c r="A18" s="1"/>
      <c r="B18" s="1"/>
      <c r="C18" s="1"/>
      <c r="D18" s="1"/>
      <c r="E18" s="1"/>
      <c r="F18" s="1"/>
      <c r="G18" s="1"/>
    </row>
    <row r="19" spans="1:7" x14ac:dyDescent="0.4">
      <c r="A19" s="29" t="s">
        <v>66</v>
      </c>
      <c r="B19" s="38" t="s">
        <v>87</v>
      </c>
      <c r="C19" s="41" t="s">
        <v>105</v>
      </c>
      <c r="D19" s="28"/>
      <c r="E19" s="28"/>
      <c r="F19" s="1"/>
      <c r="G19" s="1"/>
    </row>
    <row r="20" spans="1:7" ht="42" customHeight="1" x14ac:dyDescent="0.4">
      <c r="A20" s="28"/>
      <c r="B20" s="33" t="s">
        <v>1</v>
      </c>
      <c r="C20" s="97" t="str">
        <f>IF(※集約票!C16:E16="","",※集約票!C16:E16)</f>
        <v/>
      </c>
      <c r="D20" s="98"/>
      <c r="E20" s="98"/>
      <c r="F20" s="99"/>
      <c r="G20" s="1"/>
    </row>
    <row r="21" spans="1:7" ht="30" customHeight="1" x14ac:dyDescent="0.4">
      <c r="A21" s="28"/>
      <c r="B21" s="33" t="s">
        <v>83</v>
      </c>
      <c r="C21" s="100" t="str">
        <f>IF(※集約票!C17:D17="","",※集約票!C17:D17)</f>
        <v/>
      </c>
      <c r="D21" s="100"/>
      <c r="E21" s="43"/>
      <c r="F21" s="23"/>
      <c r="G21" s="1"/>
    </row>
    <row r="22" spans="1:7" ht="48.75" customHeight="1" x14ac:dyDescent="0.4">
      <c r="A22" s="28"/>
      <c r="B22" s="33" t="s">
        <v>84</v>
      </c>
      <c r="C22" s="97" t="str">
        <f>IF(※集約票!C18:E18="","",※集約票!C18:E18)</f>
        <v/>
      </c>
      <c r="D22" s="98"/>
      <c r="E22" s="98"/>
      <c r="F22" s="99"/>
      <c r="G22" s="1"/>
    </row>
    <row r="23" spans="1:7" ht="42" customHeight="1" x14ac:dyDescent="0.4">
      <c r="A23" s="28"/>
      <c r="B23" s="33" t="s">
        <v>86</v>
      </c>
      <c r="C23" s="101" t="str">
        <f>IF(※集約票!C19:D19="","",※集約票!C19:D19)</f>
        <v/>
      </c>
      <c r="D23" s="101"/>
      <c r="E23" s="40" t="s">
        <v>88</v>
      </c>
      <c r="F23" s="23"/>
      <c r="G23" s="1"/>
    </row>
    <row r="24" spans="1:7" ht="42" customHeight="1" x14ac:dyDescent="0.4">
      <c r="A24" s="28"/>
      <c r="B24" s="33" t="s">
        <v>85</v>
      </c>
      <c r="C24" s="101" t="str">
        <f>IF(※集約票!C20:D20="","",※集約票!C20:D20)</f>
        <v/>
      </c>
      <c r="D24" s="101"/>
      <c r="E24" s="40" t="s">
        <v>88</v>
      </c>
      <c r="F24" s="23"/>
      <c r="G24" s="1"/>
    </row>
    <row r="25" spans="1:7" ht="30" customHeight="1" x14ac:dyDescent="0.4">
      <c r="A25" s="28"/>
      <c r="B25" s="33" t="s">
        <v>89</v>
      </c>
      <c r="C25" s="102" t="str">
        <f>IF(※集約票!C21:D21="","",※集約票!C21:D21)</f>
        <v/>
      </c>
      <c r="D25" s="102"/>
      <c r="E25" s="41"/>
      <c r="F25" s="23"/>
      <c r="G25" s="1"/>
    </row>
    <row r="26" spans="1:7" x14ac:dyDescent="0.4">
      <c r="A26" s="1"/>
      <c r="B26" s="1"/>
      <c r="C26" s="1"/>
      <c r="D26" s="1"/>
      <c r="E26" s="1"/>
      <c r="F26" s="1"/>
      <c r="G26" s="1"/>
    </row>
    <row r="27" spans="1:7" x14ac:dyDescent="0.4">
      <c r="A27" s="3"/>
      <c r="B27" s="1"/>
      <c r="C27" s="1"/>
      <c r="D27" s="1"/>
      <c r="E27" s="1"/>
      <c r="F27" s="1"/>
      <c r="G27" s="1"/>
    </row>
    <row r="28" spans="1:7" x14ac:dyDescent="0.4">
      <c r="A28" s="1"/>
      <c r="B28" s="1"/>
      <c r="C28" s="1"/>
      <c r="D28" s="1"/>
      <c r="E28" s="1"/>
      <c r="F28" s="1"/>
      <c r="G28" s="1"/>
    </row>
    <row r="29" spans="1:7" x14ac:dyDescent="0.4">
      <c r="A29" s="1"/>
      <c r="B29" s="1"/>
      <c r="C29" s="1"/>
      <c r="D29" s="1"/>
      <c r="E29" s="1"/>
      <c r="F29" s="1"/>
      <c r="G29" s="1"/>
    </row>
    <row r="30" spans="1:7" x14ac:dyDescent="0.4">
      <c r="A30" s="1"/>
      <c r="B30" s="1"/>
      <c r="C30" s="1"/>
      <c r="D30" s="1"/>
      <c r="E30" s="1"/>
      <c r="F30" s="1"/>
      <c r="G30" s="1"/>
    </row>
  </sheetData>
  <mergeCells count="13">
    <mergeCell ref="C25:D25"/>
    <mergeCell ref="F1:G1"/>
    <mergeCell ref="A17:G17"/>
    <mergeCell ref="C21:D21"/>
    <mergeCell ref="C23:D23"/>
    <mergeCell ref="C24:D24"/>
    <mergeCell ref="C20:F20"/>
    <mergeCell ref="C22:F22"/>
    <mergeCell ref="B7:F7"/>
    <mergeCell ref="B6:F6"/>
    <mergeCell ref="C3:F3"/>
    <mergeCell ref="C4:F4"/>
    <mergeCell ref="C16:D16"/>
  </mergeCells>
  <phoneticPr fontId="2"/>
  <pageMargins left="0.70866141732283472" right="0.31496062992125984" top="0.74803149606299213" bottom="0.35433070866141736" header="0.31496062992125984" footer="0.31496062992125984"/>
  <pageSetup paperSize="9" scale="8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2:B49"/>
  <sheetViews>
    <sheetView workbookViewId="0">
      <selection activeCell="F15" sqref="F15"/>
    </sheetView>
  </sheetViews>
  <sheetFormatPr defaultRowHeight="18.75" x14ac:dyDescent="0.4"/>
  <cols>
    <col min="1" max="1" width="4.375" customWidth="1"/>
    <col min="2" max="2" width="10.875" customWidth="1"/>
  </cols>
  <sheetData>
    <row r="2" spans="1:2" x14ac:dyDescent="0.4">
      <c r="A2" t="s">
        <v>61</v>
      </c>
    </row>
    <row r="3" spans="1:2" x14ac:dyDescent="0.4">
      <c r="A3">
        <v>1</v>
      </c>
      <c r="B3" t="s">
        <v>14</v>
      </c>
    </row>
    <row r="4" spans="1:2" x14ac:dyDescent="0.4">
      <c r="A4">
        <v>2</v>
      </c>
      <c r="B4" t="s">
        <v>15</v>
      </c>
    </row>
    <row r="5" spans="1:2" x14ac:dyDescent="0.4">
      <c r="A5">
        <v>3</v>
      </c>
      <c r="B5" t="s">
        <v>16</v>
      </c>
    </row>
    <row r="6" spans="1:2" x14ac:dyDescent="0.4">
      <c r="A6">
        <v>4</v>
      </c>
      <c r="B6" t="s">
        <v>17</v>
      </c>
    </row>
    <row r="7" spans="1:2" x14ac:dyDescent="0.4">
      <c r="A7">
        <v>5</v>
      </c>
      <c r="B7" t="s">
        <v>18</v>
      </c>
    </row>
    <row r="8" spans="1:2" x14ac:dyDescent="0.4">
      <c r="A8">
        <v>6</v>
      </c>
      <c r="B8" t="s">
        <v>19</v>
      </c>
    </row>
    <row r="9" spans="1:2" x14ac:dyDescent="0.4">
      <c r="A9">
        <v>7</v>
      </c>
      <c r="B9" t="s">
        <v>20</v>
      </c>
    </row>
    <row r="10" spans="1:2" x14ac:dyDescent="0.4">
      <c r="A10">
        <v>8</v>
      </c>
      <c r="B10" t="s">
        <v>21</v>
      </c>
    </row>
    <row r="11" spans="1:2" x14ac:dyDescent="0.4">
      <c r="A11">
        <v>9</v>
      </c>
      <c r="B11" t="s">
        <v>22</v>
      </c>
    </row>
    <row r="12" spans="1:2" x14ac:dyDescent="0.4">
      <c r="A12">
        <v>10</v>
      </c>
      <c r="B12" t="s">
        <v>23</v>
      </c>
    </row>
    <row r="13" spans="1:2" x14ac:dyDescent="0.4">
      <c r="A13">
        <v>11</v>
      </c>
      <c r="B13" t="s">
        <v>24</v>
      </c>
    </row>
    <row r="14" spans="1:2" x14ac:dyDescent="0.4">
      <c r="A14">
        <v>12</v>
      </c>
      <c r="B14" t="s">
        <v>25</v>
      </c>
    </row>
    <row r="15" spans="1:2" x14ac:dyDescent="0.4">
      <c r="A15">
        <v>13</v>
      </c>
      <c r="B15" t="s">
        <v>26</v>
      </c>
    </row>
    <row r="16" spans="1:2" x14ac:dyDescent="0.4">
      <c r="A16">
        <v>14</v>
      </c>
      <c r="B16" t="s">
        <v>27</v>
      </c>
    </row>
    <row r="17" spans="1:2" x14ac:dyDescent="0.4">
      <c r="A17">
        <v>15</v>
      </c>
      <c r="B17" t="s">
        <v>28</v>
      </c>
    </row>
    <row r="18" spans="1:2" x14ac:dyDescent="0.4">
      <c r="A18">
        <v>16</v>
      </c>
      <c r="B18" t="s">
        <v>29</v>
      </c>
    </row>
    <row r="19" spans="1:2" x14ac:dyDescent="0.4">
      <c r="A19">
        <v>17</v>
      </c>
      <c r="B19" t="s">
        <v>30</v>
      </c>
    </row>
    <row r="20" spans="1:2" x14ac:dyDescent="0.4">
      <c r="A20">
        <v>18</v>
      </c>
      <c r="B20" t="s">
        <v>31</v>
      </c>
    </row>
    <row r="21" spans="1:2" x14ac:dyDescent="0.4">
      <c r="A21">
        <v>19</v>
      </c>
      <c r="B21" t="s">
        <v>32</v>
      </c>
    </row>
    <row r="22" spans="1:2" x14ac:dyDescent="0.4">
      <c r="A22">
        <v>20</v>
      </c>
      <c r="B22" t="s">
        <v>33</v>
      </c>
    </row>
    <row r="23" spans="1:2" x14ac:dyDescent="0.4">
      <c r="A23">
        <v>21</v>
      </c>
      <c r="B23" t="s">
        <v>34</v>
      </c>
    </row>
    <row r="24" spans="1:2" x14ac:dyDescent="0.4">
      <c r="A24">
        <v>22</v>
      </c>
      <c r="B24" t="s">
        <v>35</v>
      </c>
    </row>
    <row r="25" spans="1:2" x14ac:dyDescent="0.4">
      <c r="A25">
        <v>23</v>
      </c>
      <c r="B25" t="s">
        <v>36</v>
      </c>
    </row>
    <row r="26" spans="1:2" x14ac:dyDescent="0.4">
      <c r="A26">
        <v>24</v>
      </c>
      <c r="B26" t="s">
        <v>37</v>
      </c>
    </row>
    <row r="27" spans="1:2" x14ac:dyDescent="0.4">
      <c r="A27">
        <v>25</v>
      </c>
      <c r="B27" t="s">
        <v>38</v>
      </c>
    </row>
    <row r="28" spans="1:2" x14ac:dyDescent="0.4">
      <c r="A28">
        <v>26</v>
      </c>
      <c r="B28" t="s">
        <v>39</v>
      </c>
    </row>
    <row r="29" spans="1:2" x14ac:dyDescent="0.4">
      <c r="A29">
        <v>27</v>
      </c>
      <c r="B29" t="s">
        <v>40</v>
      </c>
    </row>
    <row r="30" spans="1:2" x14ac:dyDescent="0.4">
      <c r="A30">
        <v>28</v>
      </c>
      <c r="B30" t="s">
        <v>41</v>
      </c>
    </row>
    <row r="31" spans="1:2" x14ac:dyDescent="0.4">
      <c r="A31">
        <v>29</v>
      </c>
      <c r="B31" t="s">
        <v>42</v>
      </c>
    </row>
    <row r="32" spans="1:2" x14ac:dyDescent="0.4">
      <c r="A32">
        <v>30</v>
      </c>
      <c r="B32" t="s">
        <v>43</v>
      </c>
    </row>
    <row r="33" spans="1:2" x14ac:dyDescent="0.4">
      <c r="A33">
        <v>31</v>
      </c>
      <c r="B33" t="s">
        <v>44</v>
      </c>
    </row>
    <row r="34" spans="1:2" x14ac:dyDescent="0.4">
      <c r="A34">
        <v>32</v>
      </c>
      <c r="B34" t="s">
        <v>45</v>
      </c>
    </row>
    <row r="35" spans="1:2" x14ac:dyDescent="0.4">
      <c r="A35">
        <v>33</v>
      </c>
      <c r="B35" t="s">
        <v>46</v>
      </c>
    </row>
    <row r="36" spans="1:2" x14ac:dyDescent="0.4">
      <c r="A36">
        <v>34</v>
      </c>
      <c r="B36" t="s">
        <v>47</v>
      </c>
    </row>
    <row r="37" spans="1:2" x14ac:dyDescent="0.4">
      <c r="A37">
        <v>35</v>
      </c>
      <c r="B37" t="s">
        <v>48</v>
      </c>
    </row>
    <row r="38" spans="1:2" x14ac:dyDescent="0.4">
      <c r="A38">
        <v>36</v>
      </c>
      <c r="B38" t="s">
        <v>49</v>
      </c>
    </row>
    <row r="39" spans="1:2" x14ac:dyDescent="0.4">
      <c r="A39">
        <v>37</v>
      </c>
      <c r="B39" t="s">
        <v>50</v>
      </c>
    </row>
    <row r="40" spans="1:2" x14ac:dyDescent="0.4">
      <c r="A40">
        <v>38</v>
      </c>
      <c r="B40" t="s">
        <v>51</v>
      </c>
    </row>
    <row r="41" spans="1:2" x14ac:dyDescent="0.4">
      <c r="A41">
        <v>39</v>
      </c>
      <c r="B41" t="s">
        <v>52</v>
      </c>
    </row>
    <row r="42" spans="1:2" x14ac:dyDescent="0.4">
      <c r="A42">
        <v>40</v>
      </c>
      <c r="B42" t="s">
        <v>53</v>
      </c>
    </row>
    <row r="43" spans="1:2" x14ac:dyDescent="0.4">
      <c r="A43">
        <v>41</v>
      </c>
      <c r="B43" t="s">
        <v>54</v>
      </c>
    </row>
    <row r="44" spans="1:2" x14ac:dyDescent="0.4">
      <c r="A44">
        <v>42</v>
      </c>
      <c r="B44" t="s">
        <v>55</v>
      </c>
    </row>
    <row r="45" spans="1:2" x14ac:dyDescent="0.4">
      <c r="A45">
        <v>43</v>
      </c>
      <c r="B45" t="s">
        <v>56</v>
      </c>
    </row>
    <row r="46" spans="1:2" x14ac:dyDescent="0.4">
      <c r="A46">
        <v>44</v>
      </c>
      <c r="B46" t="s">
        <v>57</v>
      </c>
    </row>
    <row r="47" spans="1:2" x14ac:dyDescent="0.4">
      <c r="A47">
        <v>45</v>
      </c>
      <c r="B47" t="s">
        <v>58</v>
      </c>
    </row>
    <row r="48" spans="1:2" x14ac:dyDescent="0.4">
      <c r="A48">
        <v>46</v>
      </c>
      <c r="B48" t="s">
        <v>59</v>
      </c>
    </row>
    <row r="49" spans="1:2" x14ac:dyDescent="0.4">
      <c r="A49">
        <v>47</v>
      </c>
      <c r="B49" t="s">
        <v>60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※集約票</vt:lpstr>
      <vt:lpstr>ｴﾝﾄﾘｰｼｰﾄ1(W１×)</vt:lpstr>
      <vt:lpstr>ｴﾝﾄﾘｰｼｰﾄ2（W2×）</vt:lpstr>
      <vt:lpstr>ｴﾝﾄﾘｰｼｰﾄ3（W4×+）</vt:lpstr>
      <vt:lpstr>ｴﾝﾄﾘｰｼｰﾄ4（Ｍ1×）</vt:lpstr>
      <vt:lpstr>ｴﾝﾄﾘｰｼｰﾄ5（M2×）</vt:lpstr>
      <vt:lpstr>ｴﾝﾄﾘｰｼｰﾄ6（Ｍ4×+）</vt:lpstr>
      <vt:lpstr>※触らないでください</vt:lpstr>
      <vt:lpstr>※集約票!Print_Area</vt:lpstr>
      <vt:lpstr>'ｴﾝﾄﾘｰｼｰﾄ1(W１×)'!Print_Area</vt:lpstr>
      <vt:lpstr>'ｴﾝﾄﾘｰｼｰﾄ2（W2×）'!Print_Area</vt:lpstr>
      <vt:lpstr>'ｴﾝﾄﾘｰｼｰﾄ3（W4×+）'!Print_Area</vt:lpstr>
      <vt:lpstr>'ｴﾝﾄﾘｰｼｰﾄ4（Ｍ1×）'!Print_Area</vt:lpstr>
      <vt:lpstr>'ｴﾝﾄﾘｰｼｰﾄ5（M2×）'!Print_Area</vt:lpstr>
      <vt:lpstr>'ｴﾝﾄﾘｰｼｰﾄ6（Ｍ4×+）'!Print_Area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インターハイボート競技大阪府実行委員会事務局</dc:creator>
  <cp:lastModifiedBy>インターハイボート競技大阪府実行委員会事務局</cp:lastModifiedBy>
  <cp:lastPrinted>2020-07-28T08:57:55Z</cp:lastPrinted>
  <dcterms:created xsi:type="dcterms:W3CDTF">2020-07-09T07:58:32Z</dcterms:created>
  <dcterms:modified xsi:type="dcterms:W3CDTF">2020-07-28T09:07:27Z</dcterms:modified>
</cp:coreProperties>
</file>